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480" windowWidth="19440" windowHeight="11040"/>
  </bookViews>
  <sheets>
    <sheet name="учебный план" sheetId="6" r:id="rId1"/>
    <sheet name="Лист1" sheetId="7" r:id="rId2"/>
  </sheets>
  <definedNames>
    <definedName name="OLE_LINK1" localSheetId="0">'учебный план'!$B$43</definedName>
  </definedNames>
  <calcPr calcId="124519"/>
</workbook>
</file>

<file path=xl/calcChain.xml><?xml version="1.0" encoding="utf-8"?>
<calcChain xmlns="http://schemas.openxmlformats.org/spreadsheetml/2006/main">
  <c r="K52" i="6"/>
  <c r="K43"/>
  <c r="I41"/>
  <c r="I52" s="1"/>
  <c r="I47"/>
  <c r="I43"/>
  <c r="R52"/>
  <c r="Q52"/>
  <c r="P52"/>
  <c r="O52"/>
  <c r="N52"/>
  <c r="M52"/>
  <c r="L52"/>
  <c r="J52"/>
  <c r="R59" l="1"/>
  <c r="K33"/>
  <c r="K29"/>
  <c r="K24"/>
  <c r="K17"/>
  <c r="K9"/>
  <c r="N55" l="1"/>
  <c r="M55"/>
  <c r="K7" i="7"/>
  <c r="S64" i="6"/>
  <c r="S63"/>
  <c r="S56"/>
  <c r="S57"/>
  <c r="S58"/>
  <c r="Q59"/>
  <c r="S62"/>
  <c r="S61"/>
  <c r="M59" l="1"/>
  <c r="S55"/>
  <c r="N59"/>
  <c r="O55"/>
  <c r="P59"/>
  <c r="O59" l="1"/>
  <c r="S59" s="1"/>
</calcChain>
</file>

<file path=xl/sharedStrings.xml><?xml version="1.0" encoding="utf-8"?>
<sst xmlns="http://schemas.openxmlformats.org/spreadsheetml/2006/main" count="203" uniqueCount="127">
  <si>
    <t>индекс</t>
  </si>
  <si>
    <t>Наименование циклов, дисциплин, профессиональных модулей, МДК, практик</t>
  </si>
  <si>
    <t>Учебная нагрузка студентов (час.)</t>
  </si>
  <si>
    <t>максимальная</t>
  </si>
  <si>
    <t>внеаудиторная  самостоятельная работа</t>
  </si>
  <si>
    <t>Обязательная аудиторная</t>
  </si>
  <si>
    <t>всего занятий</t>
  </si>
  <si>
    <t xml:space="preserve">Распределение обязательной аудиторной нагрузки по курсам
и семестрам/триместра (час.в семестр/триместр)
</t>
  </si>
  <si>
    <t>I курс</t>
  </si>
  <si>
    <t>II курс</t>
  </si>
  <si>
    <t>III курс</t>
  </si>
  <si>
    <t>3 семестр 17 недель</t>
  </si>
  <si>
    <t>4 семестр 24 недели</t>
  </si>
  <si>
    <t>5 семестр 17 недель</t>
  </si>
  <si>
    <t>1 семестр 17 недель</t>
  </si>
  <si>
    <t>О.00</t>
  </si>
  <si>
    <t>Общеобразовательный цикл</t>
  </si>
  <si>
    <t>ОУД.00</t>
  </si>
  <si>
    <t>Базовые образовательные учебные  дисциплины (общие)</t>
  </si>
  <si>
    <t>ОУД.01</t>
  </si>
  <si>
    <t>ОУД.02</t>
  </si>
  <si>
    <t>ОУД.03</t>
  </si>
  <si>
    <t>Иностранный язык</t>
  </si>
  <si>
    <t>ОУД.04</t>
  </si>
  <si>
    <t>ОУД.05</t>
  </si>
  <si>
    <t>История</t>
  </si>
  <si>
    <t>ОУД.06</t>
  </si>
  <si>
    <t xml:space="preserve">Физическая культура </t>
  </si>
  <si>
    <t>ОУД.07</t>
  </si>
  <si>
    <t>Основы безопасности жизнедеятельности</t>
  </si>
  <si>
    <t>Базовые образовательные учебные  дисциплины (по выбору из обязательных предметных областей)</t>
  </si>
  <si>
    <t>ОУД.08</t>
  </si>
  <si>
    <t>ОУД.09</t>
  </si>
  <si>
    <t>Обществознание</t>
  </si>
  <si>
    <t>ОУД.10</t>
  </si>
  <si>
    <t>География</t>
  </si>
  <si>
    <t>ОУД.11</t>
  </si>
  <si>
    <t>Экология</t>
  </si>
  <si>
    <t>Профильные образовательные учебные дисциплины</t>
  </si>
  <si>
    <t>ОУД.12</t>
  </si>
  <si>
    <t>Информатика</t>
  </si>
  <si>
    <t>ОУД.13</t>
  </si>
  <si>
    <t>ОУД.14</t>
  </si>
  <si>
    <t>Дополнительные учебные дисциплины</t>
  </si>
  <si>
    <t>ОУД.15</t>
  </si>
  <si>
    <t>ОУД.16</t>
  </si>
  <si>
    <t>Основы предпринимательской 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</si>
  <si>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</si>
  <si>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</si>
  <si>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</si>
  <si>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</si>
  <si>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</si>
  <si>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</si>
  <si>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</si>
  <si>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</si>
  <si>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ПП.01</t>
  </si>
  <si>
    <t>Производственная практика</t>
  </si>
  <si>
    <t>ОП.00</t>
  </si>
  <si>
    <t>Общепрофессиональный цикл+ФК</t>
  </si>
  <si>
    <t>ОП.01</t>
  </si>
  <si>
    <t>ОП.02</t>
  </si>
  <si>
    <t>ОП.03</t>
  </si>
  <si>
    <t>ОП.04</t>
  </si>
  <si>
    <t>Физическая культура</t>
  </si>
  <si>
    <t>Всего</t>
  </si>
  <si>
    <t>ГИА</t>
  </si>
  <si>
    <t>Государственная итоговая аттестация</t>
  </si>
  <si>
    <t>Дисциплин  и МДК</t>
  </si>
  <si>
    <t>всего</t>
  </si>
  <si>
    <t xml:space="preserve">Экзамен </t>
  </si>
  <si>
    <t>всего часов</t>
  </si>
  <si>
    <t>Промежуточная аттестация</t>
  </si>
  <si>
    <t>Дифференцированный зачет</t>
  </si>
  <si>
    <t>ФОРМА ПРОМЕЖУТОЧНОЙ АТТЕСТАЦИИ</t>
  </si>
  <si>
    <t>Экономика</t>
  </si>
  <si>
    <t>Право</t>
  </si>
  <si>
    <t>Основы делопроизводства</t>
  </si>
  <si>
    <t>ОП.05</t>
  </si>
  <si>
    <t>ФК.00</t>
  </si>
  <si>
    <t>ОУД.17</t>
  </si>
  <si>
    <t>2 семестр 24 недели</t>
  </si>
  <si>
    <t>Производственная практики</t>
  </si>
  <si>
    <t>Экзамен квалификационный</t>
  </si>
  <si>
    <t>Социально-экономический профиль</t>
  </si>
  <si>
    <t>ОП.06</t>
  </si>
  <si>
    <t>Естествознание. Физика</t>
  </si>
  <si>
    <t>Естествознание. Химия</t>
  </si>
  <si>
    <t>Естествознание. Биология</t>
  </si>
  <si>
    <t>семестр</t>
  </si>
  <si>
    <t>дз</t>
  </si>
  <si>
    <t>кдз</t>
  </si>
  <si>
    <t>в т. ч. лабораторных и практических работ</t>
  </si>
  <si>
    <t>Э</t>
  </si>
  <si>
    <t>Э(к)</t>
  </si>
  <si>
    <t>6 семестр 24 недели</t>
  </si>
  <si>
    <t>Родной язык (русский)</t>
  </si>
  <si>
    <t>Комплексный дифференцированный зачет</t>
  </si>
  <si>
    <t xml:space="preserve">УЧЕБНЫЙ ПЛАН </t>
  </si>
  <si>
    <t xml:space="preserve"> 46.01.03 Делопроизводитель. Срок обучения 2 года 10 месяцев</t>
  </si>
  <si>
    <t>Деловая культура</t>
  </si>
  <si>
    <t>Архивное дело</t>
  </si>
  <si>
    <t>Организационная техника</t>
  </si>
  <si>
    <t>Основы редактирования документов</t>
  </si>
  <si>
    <t>Безопасность жизнедеятельности</t>
  </si>
  <si>
    <t xml:space="preserve">Документационное обеспечение деятельности организации </t>
  </si>
  <si>
    <t>Документационное обеспечение деятельности организации</t>
  </si>
  <si>
    <t xml:space="preserve">Документирование и организационная обработка документов </t>
  </si>
  <si>
    <t>ПМ.02</t>
  </si>
  <si>
    <t>МДК.02.01</t>
  </si>
  <si>
    <t xml:space="preserve">Организация и нормативно-правовые основы архивного дела </t>
  </si>
  <si>
    <t>МДК.02.02</t>
  </si>
  <si>
    <t>УП.02</t>
  </si>
  <si>
    <t>ПП.02</t>
  </si>
  <si>
    <t xml:space="preserve">Обеспечение сохранности документов
</t>
  </si>
  <si>
    <t>Русский, Математика, Иностранный язык, Экономика, История, Право,  МДК.01.02, МДК.01.04</t>
  </si>
  <si>
    <t>ПМ.01; ПМ.02</t>
  </si>
  <si>
    <t>з</t>
  </si>
  <si>
    <t xml:space="preserve">Консультации для обучающихся по очной форме обучения предусматриваются образовательной организацией из расчета 4 часа на одного обучающегося на каждый учебный год, в том числе в период реализации образовательной программы среднего общего образования для лиц, обучающихся на базе основного общего образования.  
 Государственная итоговая аттестация включает защиту выпускной квалификационной работы (выпускная практическая квалификационная работа и письменная экзаменационная работа). 
</t>
  </si>
  <si>
    <t>Зачеты</t>
  </si>
  <si>
    <t xml:space="preserve"> Русский язык</t>
  </si>
  <si>
    <t xml:space="preserve"> Литература</t>
  </si>
  <si>
    <t>Математика</t>
  </si>
  <si>
    <t xml:space="preserve">Астрономия </t>
  </si>
  <si>
    <t>Исследовательская и проектная деятельность</t>
  </si>
  <si>
    <t>ОУД.18</t>
  </si>
  <si>
    <r>
      <t xml:space="preserve">КДЗ = </t>
    </r>
    <r>
      <rPr>
        <b/>
        <sz val="9"/>
        <rFont val="Times New Roman"/>
        <family val="1"/>
        <charset val="204"/>
      </rPr>
      <t>ОУД.09;  КДЗ ОП.02+ОП.03; КДЗ ОП.04+ОП.05</t>
    </r>
  </si>
  <si>
    <r>
      <t>2з/23дз/3кдз/8Э/2Э(</t>
    </r>
    <r>
      <rPr>
        <b/>
        <sz val="8"/>
        <rFont val="Times New Roman"/>
        <family val="1"/>
        <charset val="204"/>
      </rPr>
      <t>к)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</si>
</sst>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Border="1"/>
    <xf numFmtId="0" fontId="1" fillId="0" borderId="0" xfId="0" applyNumberFormat="1" applyFont="1" applyBorder="1"/>
    <xf numFmtId="0" fontId="2" fillId="0" borderId="0" xfId="0" applyFont="1" applyBorder="1"/>
    <xf numFmtId="0" fontId="4" fillId="0" borderId="0" xfId="0" applyFont="1" applyBorder="1"/>
    <xf numFmtId="0" fontId="0" fillId="0" borderId="0" xfId="0" applyBorder="1"/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11" fillId="2" borderId="1" xfId="0" applyFont="1" applyFill="1" applyBorder="1"/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textRotation="90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4" borderId="16" xfId="0" applyFont="1" applyFill="1" applyBorder="1"/>
    <xf numFmtId="0" fontId="5" fillId="4" borderId="18" xfId="0" applyFont="1" applyFill="1" applyBorder="1" applyAlignment="1">
      <alignment horizontal="right" vertical="center"/>
    </xf>
    <xf numFmtId="0" fontId="5" fillId="4" borderId="20" xfId="0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11" fillId="0" borderId="17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11" fillId="0" borderId="2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/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readingOrder="2"/>
    </xf>
    <xf numFmtId="0" fontId="5" fillId="0" borderId="13" xfId="0" applyFont="1" applyBorder="1" applyAlignment="1">
      <alignment horizontal="center" vertical="center" wrapText="1" readingOrder="2"/>
    </xf>
    <xf numFmtId="0" fontId="5" fillId="0" borderId="14" xfId="0" applyFont="1" applyBorder="1" applyAlignment="1">
      <alignment horizontal="center" vertical="center" wrapText="1" readingOrder="2"/>
    </xf>
    <xf numFmtId="0" fontId="5" fillId="0" borderId="15" xfId="0" applyFont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center" vertical="center" wrapText="1" readingOrder="2"/>
    </xf>
    <xf numFmtId="0" fontId="5" fillId="0" borderId="7" xfId="0" applyFont="1" applyBorder="1" applyAlignment="1">
      <alignment horizontal="center" vertical="center" wrapText="1" readingOrder="2"/>
    </xf>
    <xf numFmtId="0" fontId="5" fillId="0" borderId="10" xfId="0" applyFont="1" applyBorder="1" applyAlignment="1">
      <alignment horizontal="center" vertical="center" wrapText="1" readingOrder="2"/>
    </xf>
    <xf numFmtId="0" fontId="5" fillId="0" borderId="9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"/>
  <sheetViews>
    <sheetView tabSelected="1" topLeftCell="B1" workbookViewId="0">
      <selection activeCell="V58" sqref="V58"/>
    </sheetView>
  </sheetViews>
  <sheetFormatPr defaultRowHeight="15"/>
  <cols>
    <col min="1" max="1" width="10.42578125" customWidth="1"/>
    <col min="2" max="2" width="46.42578125" customWidth="1"/>
    <col min="3" max="3" width="3.85546875" customWidth="1"/>
    <col min="4" max="4" width="4.140625" customWidth="1"/>
    <col min="5" max="5" width="4" customWidth="1"/>
    <col min="6" max="6" width="4.7109375" customWidth="1"/>
    <col min="7" max="7" width="3.140625" customWidth="1"/>
    <col min="8" max="8" width="3.85546875" customWidth="1"/>
    <col min="9" max="9" width="6.7109375" customWidth="1"/>
    <col min="10" max="10" width="6.140625" customWidth="1"/>
    <col min="11" max="11" width="6.5703125" customWidth="1"/>
    <col min="12" max="12" width="6.140625" customWidth="1"/>
    <col min="13" max="14" width="6.42578125" customWidth="1"/>
    <col min="15" max="15" width="6" customWidth="1"/>
    <col min="16" max="17" width="5.5703125" customWidth="1"/>
    <col min="18" max="18" width="5.7109375" customWidth="1"/>
    <col min="19" max="19" width="5.85546875" customWidth="1"/>
    <col min="20" max="20" width="5.140625" customWidth="1"/>
  </cols>
  <sheetData>
    <row r="1" spans="1:20" ht="19.5" customHeight="1">
      <c r="A1" s="135" t="s">
        <v>97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  <c r="R1" s="137"/>
      <c r="S1" s="6"/>
      <c r="T1" s="6"/>
    </row>
    <row r="2" spans="1:20" ht="20.25" customHeight="1">
      <c r="A2" s="138" t="s">
        <v>98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6"/>
      <c r="T2" s="6"/>
    </row>
    <row r="3" spans="1:20" ht="45.75" customHeight="1">
      <c r="A3" s="139" t="s">
        <v>0</v>
      </c>
      <c r="B3" s="140" t="s">
        <v>1</v>
      </c>
      <c r="C3" s="141" t="s">
        <v>73</v>
      </c>
      <c r="D3" s="142"/>
      <c r="E3" s="142"/>
      <c r="F3" s="142"/>
      <c r="G3" s="142"/>
      <c r="H3" s="143"/>
      <c r="I3" s="150" t="s">
        <v>2</v>
      </c>
      <c r="J3" s="150"/>
      <c r="K3" s="150"/>
      <c r="L3" s="150"/>
      <c r="M3" s="150" t="s">
        <v>7</v>
      </c>
      <c r="N3" s="150"/>
      <c r="O3" s="150"/>
      <c r="P3" s="150"/>
      <c r="Q3" s="150"/>
      <c r="R3" s="150"/>
      <c r="S3" s="6"/>
      <c r="T3" s="6"/>
    </row>
    <row r="4" spans="1:20" ht="30" customHeight="1">
      <c r="A4" s="139"/>
      <c r="B4" s="140"/>
      <c r="C4" s="144"/>
      <c r="D4" s="145"/>
      <c r="E4" s="145"/>
      <c r="F4" s="145"/>
      <c r="G4" s="145"/>
      <c r="H4" s="146"/>
      <c r="I4" s="151" t="s">
        <v>3</v>
      </c>
      <c r="J4" s="152" t="s">
        <v>4</v>
      </c>
      <c r="K4" s="150" t="s">
        <v>5</v>
      </c>
      <c r="L4" s="87"/>
      <c r="M4" s="150" t="s">
        <v>8</v>
      </c>
      <c r="N4" s="150"/>
      <c r="O4" s="112" t="s">
        <v>9</v>
      </c>
      <c r="P4" s="112"/>
      <c r="Q4" s="150" t="s">
        <v>10</v>
      </c>
      <c r="R4" s="150"/>
      <c r="S4" s="6"/>
      <c r="T4" s="6"/>
    </row>
    <row r="5" spans="1:20" ht="117.75" customHeight="1">
      <c r="A5" s="139"/>
      <c r="B5" s="140"/>
      <c r="C5" s="147"/>
      <c r="D5" s="148"/>
      <c r="E5" s="148"/>
      <c r="F5" s="148"/>
      <c r="G5" s="148"/>
      <c r="H5" s="149"/>
      <c r="I5" s="151"/>
      <c r="J5" s="152"/>
      <c r="K5" s="71" t="s">
        <v>6</v>
      </c>
      <c r="L5" s="71" t="s">
        <v>91</v>
      </c>
      <c r="M5" s="72" t="s">
        <v>14</v>
      </c>
      <c r="N5" s="72" t="s">
        <v>80</v>
      </c>
      <c r="O5" s="72" t="s">
        <v>11</v>
      </c>
      <c r="P5" s="73" t="s">
        <v>12</v>
      </c>
      <c r="Q5" s="73" t="s">
        <v>13</v>
      </c>
      <c r="R5" s="73" t="s">
        <v>94</v>
      </c>
      <c r="S5" s="6"/>
      <c r="T5" s="6"/>
    </row>
    <row r="6" spans="1:20">
      <c r="A6" s="21">
        <v>1</v>
      </c>
      <c r="B6" s="21">
        <v>2</v>
      </c>
      <c r="C6" s="113">
        <v>3</v>
      </c>
      <c r="D6" s="114"/>
      <c r="E6" s="114"/>
      <c r="F6" s="114"/>
      <c r="G6" s="114"/>
      <c r="H6" s="115"/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1">
        <v>13</v>
      </c>
      <c r="S6" s="6"/>
      <c r="T6" s="6"/>
    </row>
    <row r="7" spans="1:20">
      <c r="A7" s="22" t="s">
        <v>15</v>
      </c>
      <c r="B7" s="17" t="s">
        <v>16</v>
      </c>
      <c r="C7" s="116"/>
      <c r="D7" s="117"/>
      <c r="E7" s="117"/>
      <c r="F7" s="117"/>
      <c r="G7" s="117"/>
      <c r="H7" s="117"/>
      <c r="I7" s="118"/>
      <c r="J7" s="23"/>
      <c r="K7" s="23"/>
      <c r="L7" s="37"/>
      <c r="M7" s="20"/>
      <c r="N7" s="20"/>
      <c r="O7" s="20"/>
      <c r="P7" s="20"/>
      <c r="Q7" s="20"/>
      <c r="R7" s="20"/>
      <c r="S7" s="6"/>
      <c r="T7" s="6"/>
    </row>
    <row r="8" spans="1:20">
      <c r="A8" s="24"/>
      <c r="B8" s="17" t="s">
        <v>83</v>
      </c>
      <c r="C8" s="131" t="s">
        <v>8</v>
      </c>
      <c r="D8" s="132"/>
      <c r="E8" s="116" t="s">
        <v>9</v>
      </c>
      <c r="F8" s="118"/>
      <c r="G8" s="116" t="s">
        <v>10</v>
      </c>
      <c r="H8" s="118"/>
      <c r="I8" s="24"/>
      <c r="J8" s="23"/>
      <c r="K8" s="23"/>
      <c r="L8" s="37"/>
      <c r="M8" s="20"/>
      <c r="N8" s="20"/>
      <c r="O8" s="20"/>
      <c r="P8" s="20"/>
      <c r="Q8" s="20"/>
      <c r="R8" s="20"/>
      <c r="S8" s="6"/>
      <c r="T8" s="6"/>
    </row>
    <row r="9" spans="1:20" ht="17.25" customHeight="1">
      <c r="A9" s="25" t="s">
        <v>17</v>
      </c>
      <c r="B9" s="17" t="s">
        <v>18</v>
      </c>
      <c r="C9" s="116" t="s">
        <v>88</v>
      </c>
      <c r="D9" s="118"/>
      <c r="E9" s="116" t="s">
        <v>88</v>
      </c>
      <c r="F9" s="118"/>
      <c r="G9" s="116" t="s">
        <v>88</v>
      </c>
      <c r="H9" s="118"/>
      <c r="I9" s="26"/>
      <c r="J9" s="27"/>
      <c r="K9" s="60">
        <f>SUM(K10:K16)</f>
        <v>906</v>
      </c>
      <c r="L9" s="13"/>
      <c r="M9" s="20"/>
      <c r="N9" s="20"/>
      <c r="O9" s="20"/>
      <c r="P9" s="20"/>
      <c r="Q9" s="20"/>
      <c r="R9" s="20"/>
      <c r="S9" s="6"/>
      <c r="T9" s="6"/>
    </row>
    <row r="10" spans="1:20">
      <c r="A10" s="13" t="s">
        <v>19</v>
      </c>
      <c r="B10" s="12" t="s">
        <v>119</v>
      </c>
      <c r="C10" s="40"/>
      <c r="D10" s="41" t="s">
        <v>89</v>
      </c>
      <c r="E10" s="47" t="s">
        <v>92</v>
      </c>
      <c r="F10" s="47"/>
      <c r="G10" s="52"/>
      <c r="H10" s="52"/>
      <c r="I10" s="18">
        <v>171</v>
      </c>
      <c r="J10" s="18">
        <v>57</v>
      </c>
      <c r="K10" s="19">
        <v>114</v>
      </c>
      <c r="L10" s="74">
        <v>64</v>
      </c>
      <c r="M10" s="20">
        <v>20</v>
      </c>
      <c r="N10" s="20">
        <v>47</v>
      </c>
      <c r="O10" s="20">
        <v>47</v>
      </c>
      <c r="P10" s="20"/>
      <c r="Q10" s="20"/>
      <c r="R10" s="20"/>
      <c r="S10" s="6"/>
      <c r="T10" s="6"/>
    </row>
    <row r="11" spans="1:20">
      <c r="A11" s="13" t="s">
        <v>20</v>
      </c>
      <c r="B11" s="12" t="s">
        <v>120</v>
      </c>
      <c r="C11" s="40"/>
      <c r="D11" s="41"/>
      <c r="E11" s="47"/>
      <c r="F11" s="47" t="s">
        <v>89</v>
      </c>
      <c r="G11" s="52"/>
      <c r="H11" s="52"/>
      <c r="I11" s="18">
        <v>256</v>
      </c>
      <c r="J11" s="18">
        <v>85</v>
      </c>
      <c r="K11" s="19">
        <v>171</v>
      </c>
      <c r="L11" s="74"/>
      <c r="M11" s="20">
        <v>41</v>
      </c>
      <c r="N11" s="20">
        <v>50</v>
      </c>
      <c r="O11" s="20">
        <v>40</v>
      </c>
      <c r="P11" s="20">
        <v>40</v>
      </c>
      <c r="Q11" s="20"/>
      <c r="R11" s="20"/>
      <c r="S11" s="6"/>
      <c r="T11" s="6"/>
    </row>
    <row r="12" spans="1:20">
      <c r="A12" s="13" t="s">
        <v>21</v>
      </c>
      <c r="B12" s="12" t="s">
        <v>22</v>
      </c>
      <c r="C12" s="40"/>
      <c r="D12" s="42"/>
      <c r="E12" s="48"/>
      <c r="F12" s="48" t="s">
        <v>92</v>
      </c>
      <c r="G12" s="53"/>
      <c r="H12" s="52"/>
      <c r="I12" s="18">
        <v>256</v>
      </c>
      <c r="J12" s="18">
        <v>85</v>
      </c>
      <c r="K12" s="19">
        <v>171</v>
      </c>
      <c r="L12" s="74"/>
      <c r="M12" s="20">
        <v>22</v>
      </c>
      <c r="N12" s="20">
        <v>74</v>
      </c>
      <c r="O12" s="20"/>
      <c r="P12" s="20">
        <v>75</v>
      </c>
      <c r="Q12" s="20"/>
      <c r="R12" s="20"/>
      <c r="S12" s="6"/>
      <c r="T12" s="6"/>
    </row>
    <row r="13" spans="1:20">
      <c r="A13" s="29" t="s">
        <v>23</v>
      </c>
      <c r="B13" s="30" t="s">
        <v>25</v>
      </c>
      <c r="C13" s="40"/>
      <c r="D13" s="41" t="s">
        <v>89</v>
      </c>
      <c r="E13" s="47" t="s">
        <v>92</v>
      </c>
      <c r="F13" s="47"/>
      <c r="G13" s="52"/>
      <c r="H13" s="52"/>
      <c r="I13" s="18">
        <v>256</v>
      </c>
      <c r="J13" s="18">
        <v>85</v>
      </c>
      <c r="K13" s="19">
        <v>171</v>
      </c>
      <c r="L13" s="74">
        <v>92</v>
      </c>
      <c r="M13" s="20"/>
      <c r="N13" s="20">
        <v>101</v>
      </c>
      <c r="O13" s="20">
        <v>70</v>
      </c>
      <c r="P13" s="20"/>
      <c r="Q13" s="20"/>
      <c r="R13" s="20"/>
      <c r="S13" s="6"/>
      <c r="T13" s="6"/>
    </row>
    <row r="14" spans="1:20">
      <c r="A14" s="13" t="s">
        <v>24</v>
      </c>
      <c r="B14" s="12" t="s">
        <v>27</v>
      </c>
      <c r="C14" s="58" t="s">
        <v>116</v>
      </c>
      <c r="D14" s="59" t="s">
        <v>116</v>
      </c>
      <c r="E14" s="47" t="s">
        <v>89</v>
      </c>
      <c r="F14" s="47"/>
      <c r="G14" s="52"/>
      <c r="H14" s="52"/>
      <c r="I14" s="18">
        <v>256</v>
      </c>
      <c r="J14" s="18">
        <v>85</v>
      </c>
      <c r="K14" s="19">
        <v>171</v>
      </c>
      <c r="L14" s="74">
        <v>161</v>
      </c>
      <c r="M14" s="20">
        <v>50</v>
      </c>
      <c r="N14" s="20">
        <v>69</v>
      </c>
      <c r="O14" s="20">
        <v>52</v>
      </c>
      <c r="P14" s="20"/>
      <c r="Q14" s="20"/>
      <c r="R14" s="20"/>
      <c r="S14" s="6"/>
      <c r="T14" s="6"/>
    </row>
    <row r="15" spans="1:20">
      <c r="A15" s="13" t="s">
        <v>26</v>
      </c>
      <c r="B15" s="12" t="s">
        <v>29</v>
      </c>
      <c r="C15" s="40"/>
      <c r="D15" s="41" t="s">
        <v>89</v>
      </c>
      <c r="E15" s="47"/>
      <c r="F15" s="47"/>
      <c r="G15" s="52"/>
      <c r="H15" s="52"/>
      <c r="I15" s="18">
        <v>108</v>
      </c>
      <c r="J15" s="18">
        <v>36</v>
      </c>
      <c r="K15" s="19">
        <v>72</v>
      </c>
      <c r="L15" s="74">
        <v>28</v>
      </c>
      <c r="M15" s="20">
        <v>20</v>
      </c>
      <c r="N15" s="20">
        <v>52</v>
      </c>
      <c r="O15" s="20"/>
      <c r="P15" s="20"/>
      <c r="Q15" s="20"/>
      <c r="R15" s="20"/>
      <c r="S15" s="6"/>
      <c r="T15" s="6"/>
    </row>
    <row r="16" spans="1:20">
      <c r="A16" s="13" t="s">
        <v>28</v>
      </c>
      <c r="B16" s="12" t="s">
        <v>122</v>
      </c>
      <c r="C16" s="41" t="s">
        <v>89</v>
      </c>
      <c r="D16" s="41"/>
      <c r="E16" s="47"/>
      <c r="F16" s="47"/>
      <c r="G16" s="52"/>
      <c r="H16" s="52"/>
      <c r="I16" s="18">
        <v>54</v>
      </c>
      <c r="J16" s="18">
        <v>18</v>
      </c>
      <c r="K16" s="19">
        <v>36</v>
      </c>
      <c r="L16" s="74"/>
      <c r="M16" s="20">
        <v>36</v>
      </c>
      <c r="N16" s="20"/>
      <c r="O16" s="20"/>
      <c r="P16" s="20"/>
      <c r="Q16" s="20"/>
      <c r="R16" s="20"/>
      <c r="S16" s="6"/>
      <c r="T16" s="6"/>
    </row>
    <row r="17" spans="1:20" ht="24">
      <c r="A17" s="22" t="s">
        <v>17</v>
      </c>
      <c r="B17" s="17" t="s">
        <v>30</v>
      </c>
      <c r="C17" s="40"/>
      <c r="D17" s="41"/>
      <c r="E17" s="47"/>
      <c r="F17" s="47"/>
      <c r="G17" s="52"/>
      <c r="H17" s="52"/>
      <c r="I17" s="19"/>
      <c r="J17" s="19"/>
      <c r="K17" s="60">
        <f>SUM(K18:K23)</f>
        <v>420</v>
      </c>
      <c r="L17" s="75"/>
      <c r="M17" s="20"/>
      <c r="N17" s="20"/>
      <c r="O17" s="20"/>
      <c r="P17" s="20"/>
      <c r="Q17" s="20"/>
      <c r="R17" s="20"/>
      <c r="S17" s="6"/>
      <c r="T17" s="6"/>
    </row>
    <row r="18" spans="1:20">
      <c r="A18" s="13" t="s">
        <v>31</v>
      </c>
      <c r="B18" s="12" t="s">
        <v>33</v>
      </c>
      <c r="C18" s="40"/>
      <c r="D18" s="41" t="s">
        <v>89</v>
      </c>
      <c r="E18" s="47"/>
      <c r="F18" s="47"/>
      <c r="G18" s="52"/>
      <c r="H18" s="52"/>
      <c r="I18" s="18">
        <v>144</v>
      </c>
      <c r="J18" s="18">
        <v>48</v>
      </c>
      <c r="K18" s="19">
        <v>96</v>
      </c>
      <c r="L18" s="74">
        <v>25</v>
      </c>
      <c r="M18" s="20">
        <v>38</v>
      </c>
      <c r="N18" s="20">
        <v>58</v>
      </c>
      <c r="O18" s="20"/>
      <c r="P18" s="20"/>
      <c r="Q18" s="20"/>
      <c r="R18" s="20"/>
      <c r="S18" s="6"/>
      <c r="T18" s="6"/>
    </row>
    <row r="19" spans="1:20">
      <c r="A19" s="119" t="s">
        <v>32</v>
      </c>
      <c r="B19" s="12" t="s">
        <v>85</v>
      </c>
      <c r="C19" s="43"/>
      <c r="D19" s="41" t="s">
        <v>89</v>
      </c>
      <c r="E19" s="49"/>
      <c r="F19" s="49"/>
      <c r="G19" s="54"/>
      <c r="H19" s="54"/>
      <c r="I19" s="18">
        <v>123</v>
      </c>
      <c r="J19" s="18">
        <v>41</v>
      </c>
      <c r="K19" s="19">
        <v>82</v>
      </c>
      <c r="L19" s="74">
        <v>42</v>
      </c>
      <c r="M19" s="20">
        <v>40</v>
      </c>
      <c r="N19" s="20">
        <v>42</v>
      </c>
      <c r="O19" s="20"/>
      <c r="P19" s="20"/>
      <c r="Q19" s="20"/>
      <c r="R19" s="20"/>
      <c r="S19" s="6"/>
      <c r="T19" s="6"/>
    </row>
    <row r="20" spans="1:20">
      <c r="A20" s="120"/>
      <c r="B20" s="12" t="s">
        <v>86</v>
      </c>
      <c r="C20" s="44" t="s">
        <v>90</v>
      </c>
      <c r="D20" s="44"/>
      <c r="E20" s="122"/>
      <c r="F20" s="50"/>
      <c r="G20" s="55"/>
      <c r="H20" s="55"/>
      <c r="I20" s="18">
        <v>72</v>
      </c>
      <c r="J20" s="18">
        <v>24</v>
      </c>
      <c r="K20" s="19">
        <v>48</v>
      </c>
      <c r="L20" s="74">
        <v>25</v>
      </c>
      <c r="M20" s="20">
        <v>48</v>
      </c>
      <c r="N20" s="20"/>
      <c r="O20" s="20"/>
      <c r="P20" s="20"/>
      <c r="Q20" s="20"/>
      <c r="R20" s="20"/>
      <c r="S20" s="6"/>
      <c r="T20" s="6"/>
    </row>
    <row r="21" spans="1:20">
      <c r="A21" s="121"/>
      <c r="B21" s="12" t="s">
        <v>87</v>
      </c>
      <c r="C21" s="44" t="s">
        <v>90</v>
      </c>
      <c r="D21" s="44"/>
      <c r="E21" s="123"/>
      <c r="F21" s="50"/>
      <c r="G21" s="55"/>
      <c r="H21" s="55"/>
      <c r="I21" s="18">
        <v>75</v>
      </c>
      <c r="J21" s="18">
        <v>25</v>
      </c>
      <c r="K21" s="19">
        <v>50</v>
      </c>
      <c r="L21" s="74">
        <v>23</v>
      </c>
      <c r="M21" s="20">
        <v>50</v>
      </c>
      <c r="N21" s="20"/>
      <c r="O21" s="20"/>
      <c r="P21" s="20"/>
      <c r="Q21" s="20"/>
      <c r="R21" s="20"/>
      <c r="S21" s="6"/>
      <c r="T21" s="6"/>
    </row>
    <row r="22" spans="1:20">
      <c r="A22" s="13" t="s">
        <v>34</v>
      </c>
      <c r="B22" s="12" t="s">
        <v>35</v>
      </c>
      <c r="C22" s="40"/>
      <c r="D22" s="40" t="s">
        <v>89</v>
      </c>
      <c r="E22" s="47"/>
      <c r="F22" s="47"/>
      <c r="G22" s="52"/>
      <c r="H22" s="52"/>
      <c r="I22" s="18">
        <v>108</v>
      </c>
      <c r="J22" s="18">
        <v>36</v>
      </c>
      <c r="K22" s="19">
        <v>72</v>
      </c>
      <c r="L22" s="74">
        <v>28</v>
      </c>
      <c r="M22" s="20">
        <v>22</v>
      </c>
      <c r="N22" s="20">
        <v>50</v>
      </c>
      <c r="O22" s="20"/>
      <c r="P22" s="20"/>
      <c r="Q22" s="20"/>
      <c r="R22" s="20"/>
      <c r="S22" s="6"/>
      <c r="T22" s="6"/>
    </row>
    <row r="23" spans="1:20">
      <c r="A23" s="13" t="s">
        <v>36</v>
      </c>
      <c r="B23" s="12" t="s">
        <v>37</v>
      </c>
      <c r="C23" s="40"/>
      <c r="D23" s="40" t="s">
        <v>89</v>
      </c>
      <c r="E23" s="47"/>
      <c r="F23" s="47"/>
      <c r="G23" s="52"/>
      <c r="H23" s="52"/>
      <c r="I23" s="18">
        <v>108</v>
      </c>
      <c r="J23" s="18">
        <v>36</v>
      </c>
      <c r="K23" s="19">
        <v>72</v>
      </c>
      <c r="L23" s="74">
        <v>18</v>
      </c>
      <c r="M23" s="20">
        <v>22</v>
      </c>
      <c r="N23" s="20">
        <v>50</v>
      </c>
      <c r="O23" s="20"/>
      <c r="P23" s="20"/>
      <c r="Q23" s="20"/>
      <c r="R23" s="20"/>
      <c r="S23" s="6"/>
      <c r="T23" s="6"/>
    </row>
    <row r="24" spans="1:20" ht="17.25" customHeight="1">
      <c r="A24" s="22" t="s">
        <v>17</v>
      </c>
      <c r="B24" s="17" t="s">
        <v>38</v>
      </c>
      <c r="C24" s="40"/>
      <c r="D24" s="41"/>
      <c r="E24" s="47"/>
      <c r="F24" s="47"/>
      <c r="G24" s="52"/>
      <c r="H24" s="52"/>
      <c r="I24" s="19"/>
      <c r="J24" s="19"/>
      <c r="K24" s="60">
        <f>SUM(K25:K28)</f>
        <v>582</v>
      </c>
      <c r="L24" s="74"/>
      <c r="M24" s="20"/>
      <c r="N24" s="20"/>
      <c r="O24" s="20"/>
      <c r="P24" s="20"/>
      <c r="Q24" s="20"/>
      <c r="R24" s="20"/>
      <c r="S24" s="6"/>
      <c r="T24" s="6"/>
    </row>
    <row r="25" spans="1:20" ht="16.5" customHeight="1">
      <c r="A25" s="13" t="s">
        <v>39</v>
      </c>
      <c r="B25" s="12" t="s">
        <v>121</v>
      </c>
      <c r="C25" s="40" t="s">
        <v>89</v>
      </c>
      <c r="D25" s="45"/>
      <c r="E25" s="48" t="s">
        <v>92</v>
      </c>
      <c r="F25" s="47"/>
      <c r="G25" s="52"/>
      <c r="H25" s="52"/>
      <c r="I25" s="18">
        <v>428</v>
      </c>
      <c r="J25" s="18">
        <v>143</v>
      </c>
      <c r="K25" s="19">
        <v>285</v>
      </c>
      <c r="L25" s="74">
        <v>85</v>
      </c>
      <c r="M25" s="20">
        <v>82</v>
      </c>
      <c r="N25" s="20">
        <v>123</v>
      </c>
      <c r="O25" s="20">
        <v>80</v>
      </c>
      <c r="P25" s="20"/>
      <c r="Q25" s="20"/>
      <c r="R25" s="20"/>
      <c r="S25" s="6"/>
      <c r="T25" s="6"/>
    </row>
    <row r="26" spans="1:20">
      <c r="A26" s="13" t="s">
        <v>41</v>
      </c>
      <c r="B26" s="12" t="s">
        <v>40</v>
      </c>
      <c r="C26" s="40"/>
      <c r="D26" s="41"/>
      <c r="E26" s="47" t="s">
        <v>89</v>
      </c>
      <c r="F26" s="47"/>
      <c r="G26" s="52"/>
      <c r="H26" s="52"/>
      <c r="I26" s="18">
        <v>162</v>
      </c>
      <c r="J26" s="18">
        <v>54</v>
      </c>
      <c r="K26" s="19">
        <v>108</v>
      </c>
      <c r="L26" s="74">
        <v>64</v>
      </c>
      <c r="M26" s="20">
        <v>24</v>
      </c>
      <c r="N26" s="20">
        <v>52</v>
      </c>
      <c r="O26" s="20">
        <v>32</v>
      </c>
      <c r="P26" s="20"/>
      <c r="Q26" s="20"/>
      <c r="R26" s="20"/>
      <c r="S26" s="6"/>
      <c r="T26" s="6"/>
    </row>
    <row r="27" spans="1:20">
      <c r="A27" s="13" t="s">
        <v>42</v>
      </c>
      <c r="B27" s="12" t="s">
        <v>74</v>
      </c>
      <c r="C27" s="40"/>
      <c r="D27" s="41"/>
      <c r="E27" s="47" t="s">
        <v>92</v>
      </c>
      <c r="F27" s="47"/>
      <c r="G27" s="52"/>
      <c r="H27" s="52"/>
      <c r="I27" s="18">
        <v>134</v>
      </c>
      <c r="J27" s="18">
        <v>45</v>
      </c>
      <c r="K27" s="19">
        <v>89</v>
      </c>
      <c r="L27" s="74">
        <v>20</v>
      </c>
      <c r="M27" s="20"/>
      <c r="N27" s="20">
        <v>49</v>
      </c>
      <c r="O27" s="20">
        <v>40</v>
      </c>
      <c r="P27" s="20"/>
      <c r="Q27" s="20"/>
      <c r="R27" s="20"/>
      <c r="S27" s="6"/>
      <c r="T27" s="6"/>
    </row>
    <row r="28" spans="1:20">
      <c r="A28" s="13" t="s">
        <v>44</v>
      </c>
      <c r="B28" s="12" t="s">
        <v>75</v>
      </c>
      <c r="C28" s="40"/>
      <c r="D28" s="45" t="s">
        <v>92</v>
      </c>
      <c r="E28" s="48"/>
      <c r="F28" s="47"/>
      <c r="G28" s="52"/>
      <c r="H28" s="53"/>
      <c r="I28" s="18">
        <v>150</v>
      </c>
      <c r="J28" s="18">
        <v>50</v>
      </c>
      <c r="K28" s="19">
        <v>100</v>
      </c>
      <c r="L28" s="74">
        <v>24</v>
      </c>
      <c r="M28" s="20">
        <v>52</v>
      </c>
      <c r="N28" s="20">
        <v>48</v>
      </c>
      <c r="O28" s="20"/>
      <c r="P28" s="20"/>
      <c r="Q28" s="20"/>
      <c r="R28" s="20"/>
      <c r="S28" s="6"/>
      <c r="T28" s="6"/>
    </row>
    <row r="29" spans="1:20" ht="15" customHeight="1">
      <c r="A29" s="22" t="s">
        <v>17</v>
      </c>
      <c r="B29" s="17" t="s">
        <v>43</v>
      </c>
      <c r="C29" s="40"/>
      <c r="D29" s="41"/>
      <c r="E29" s="47"/>
      <c r="F29" s="47"/>
      <c r="G29" s="52"/>
      <c r="H29" s="52"/>
      <c r="I29" s="19"/>
      <c r="J29" s="19"/>
      <c r="K29" s="60">
        <f>SUM(K30:K32)</f>
        <v>144</v>
      </c>
      <c r="L29" s="74"/>
      <c r="M29" s="20"/>
      <c r="N29" s="20"/>
      <c r="O29" s="20"/>
      <c r="P29" s="20"/>
      <c r="Q29" s="20"/>
      <c r="R29" s="20"/>
      <c r="S29" s="6"/>
      <c r="T29" s="6"/>
    </row>
    <row r="30" spans="1:20" ht="15" customHeight="1">
      <c r="A30" s="13" t="s">
        <v>45</v>
      </c>
      <c r="B30" s="12" t="s">
        <v>95</v>
      </c>
      <c r="C30" s="40"/>
      <c r="D30" s="41"/>
      <c r="E30" s="47"/>
      <c r="F30" s="47" t="s">
        <v>89</v>
      </c>
      <c r="G30" s="52"/>
      <c r="H30" s="52"/>
      <c r="I30" s="18">
        <v>105</v>
      </c>
      <c r="J30" s="18">
        <v>35</v>
      </c>
      <c r="K30" s="19">
        <v>70</v>
      </c>
      <c r="L30" s="74">
        <v>30</v>
      </c>
      <c r="M30" s="20"/>
      <c r="N30" s="20"/>
      <c r="O30" s="20">
        <v>35</v>
      </c>
      <c r="P30" s="20">
        <v>35</v>
      </c>
      <c r="Q30" s="20"/>
      <c r="R30" s="20"/>
      <c r="S30" s="6"/>
      <c r="T30" s="6"/>
    </row>
    <row r="31" spans="1:20" ht="15" customHeight="1">
      <c r="A31" s="13" t="s">
        <v>79</v>
      </c>
      <c r="B31" s="12" t="s">
        <v>46</v>
      </c>
      <c r="C31" s="44" t="s">
        <v>89</v>
      </c>
      <c r="D31" s="43"/>
      <c r="E31" s="49"/>
      <c r="F31" s="47"/>
      <c r="G31" s="52"/>
      <c r="H31" s="52"/>
      <c r="I31" s="18">
        <v>54</v>
      </c>
      <c r="J31" s="18">
        <v>18</v>
      </c>
      <c r="K31" s="19">
        <v>36</v>
      </c>
      <c r="L31" s="74">
        <v>23</v>
      </c>
      <c r="M31" s="20">
        <v>36</v>
      </c>
      <c r="N31" s="20"/>
      <c r="O31" s="20"/>
      <c r="P31" s="20"/>
      <c r="Q31" s="20"/>
      <c r="R31" s="20"/>
      <c r="S31" s="6"/>
      <c r="T31" s="6"/>
    </row>
    <row r="32" spans="1:20" ht="15" customHeight="1">
      <c r="A32" s="13" t="s">
        <v>124</v>
      </c>
      <c r="B32" s="12" t="s">
        <v>123</v>
      </c>
      <c r="C32" s="44"/>
      <c r="D32" s="43" t="s">
        <v>89</v>
      </c>
      <c r="E32" s="49"/>
      <c r="F32" s="47"/>
      <c r="G32" s="52"/>
      <c r="H32" s="52"/>
      <c r="I32" s="18">
        <v>57</v>
      </c>
      <c r="J32" s="18">
        <v>19</v>
      </c>
      <c r="K32" s="19">
        <v>38</v>
      </c>
      <c r="L32" s="74">
        <v>10</v>
      </c>
      <c r="M32" s="20"/>
      <c r="N32" s="20">
        <v>38</v>
      </c>
      <c r="O32" s="20"/>
      <c r="P32" s="20"/>
      <c r="Q32" s="20"/>
      <c r="R32" s="20"/>
      <c r="S32" s="6"/>
      <c r="T32" s="6"/>
    </row>
    <row r="33" spans="1:20" ht="15" customHeight="1">
      <c r="A33" s="22" t="s">
        <v>57</v>
      </c>
      <c r="B33" s="28" t="s">
        <v>58</v>
      </c>
      <c r="C33" s="45"/>
      <c r="D33" s="41"/>
      <c r="E33" s="47"/>
      <c r="F33" s="47"/>
      <c r="G33" s="52"/>
      <c r="H33" s="52"/>
      <c r="I33" s="18"/>
      <c r="J33" s="18"/>
      <c r="K33" s="60">
        <f>SUM(K34:K40)</f>
        <v>402</v>
      </c>
      <c r="L33" s="74"/>
      <c r="M33" s="20"/>
      <c r="N33" s="20"/>
      <c r="O33" s="20"/>
      <c r="P33" s="20"/>
      <c r="Q33" s="20"/>
      <c r="R33" s="20"/>
      <c r="S33" s="6"/>
      <c r="T33" s="6"/>
    </row>
    <row r="34" spans="1:20" ht="15" customHeight="1">
      <c r="A34" s="13" t="s">
        <v>59</v>
      </c>
      <c r="B34" s="13" t="s">
        <v>99</v>
      </c>
      <c r="C34" s="45"/>
      <c r="D34" s="41"/>
      <c r="E34" s="47"/>
      <c r="F34" s="47" t="s">
        <v>89</v>
      </c>
      <c r="G34" s="52"/>
      <c r="H34" s="52"/>
      <c r="I34" s="18">
        <v>90</v>
      </c>
      <c r="J34" s="18">
        <v>30</v>
      </c>
      <c r="K34" s="19">
        <v>60</v>
      </c>
      <c r="L34" s="74">
        <v>20</v>
      </c>
      <c r="M34" s="20"/>
      <c r="N34" s="20"/>
      <c r="O34" s="20"/>
      <c r="P34" s="20">
        <v>60</v>
      </c>
      <c r="Q34" s="20"/>
      <c r="R34" s="20"/>
      <c r="S34" s="6"/>
      <c r="T34" s="6"/>
    </row>
    <row r="35" spans="1:20" ht="15" customHeight="1">
      <c r="A35" s="13" t="s">
        <v>60</v>
      </c>
      <c r="B35" s="13" t="s">
        <v>100</v>
      </c>
      <c r="C35" s="45"/>
      <c r="D35" s="41"/>
      <c r="E35" s="47"/>
      <c r="F35" s="133" t="s">
        <v>90</v>
      </c>
      <c r="G35" s="52"/>
      <c r="H35" s="52"/>
      <c r="I35" s="18">
        <v>90</v>
      </c>
      <c r="J35" s="18">
        <v>30</v>
      </c>
      <c r="K35" s="19">
        <v>60</v>
      </c>
      <c r="L35" s="74">
        <v>20</v>
      </c>
      <c r="M35" s="20"/>
      <c r="N35" s="20"/>
      <c r="O35" s="20"/>
      <c r="P35" s="20">
        <v>60</v>
      </c>
      <c r="Q35" s="20"/>
      <c r="R35" s="20"/>
      <c r="S35" s="6"/>
      <c r="T35" s="6"/>
    </row>
    <row r="36" spans="1:20" ht="15" customHeight="1">
      <c r="A36" s="13" t="s">
        <v>61</v>
      </c>
      <c r="B36" s="13" t="s">
        <v>76</v>
      </c>
      <c r="C36" s="45"/>
      <c r="D36" s="41"/>
      <c r="E36" s="47"/>
      <c r="F36" s="134"/>
      <c r="G36" s="52"/>
      <c r="H36" s="52"/>
      <c r="I36" s="18">
        <v>90</v>
      </c>
      <c r="J36" s="18">
        <v>30</v>
      </c>
      <c r="K36" s="19">
        <v>60</v>
      </c>
      <c r="L36" s="74">
        <v>20</v>
      </c>
      <c r="M36" s="20"/>
      <c r="N36" s="20"/>
      <c r="O36" s="20"/>
      <c r="P36" s="20">
        <v>60</v>
      </c>
      <c r="Q36" s="20"/>
      <c r="R36" s="20"/>
      <c r="S36" s="6"/>
      <c r="T36" s="6"/>
    </row>
    <row r="37" spans="1:20" ht="15" customHeight="1">
      <c r="A37" s="13" t="s">
        <v>62</v>
      </c>
      <c r="B37" s="13" t="s">
        <v>101</v>
      </c>
      <c r="C37" s="45"/>
      <c r="D37" s="41"/>
      <c r="E37" s="47"/>
      <c r="F37" s="133" t="s">
        <v>90</v>
      </c>
      <c r="G37" s="52"/>
      <c r="H37" s="52"/>
      <c r="I37" s="18">
        <v>72</v>
      </c>
      <c r="J37" s="18">
        <v>24</v>
      </c>
      <c r="K37" s="19">
        <v>48</v>
      </c>
      <c r="L37" s="74">
        <v>24</v>
      </c>
      <c r="M37" s="20"/>
      <c r="N37" s="20"/>
      <c r="O37" s="20"/>
      <c r="P37" s="20">
        <v>48</v>
      </c>
      <c r="Q37" s="20"/>
      <c r="R37" s="20"/>
      <c r="S37" s="6"/>
      <c r="T37" s="6"/>
    </row>
    <row r="38" spans="1:20" ht="15" customHeight="1">
      <c r="A38" s="13" t="s">
        <v>77</v>
      </c>
      <c r="B38" s="13" t="s">
        <v>102</v>
      </c>
      <c r="C38" s="45"/>
      <c r="D38" s="41"/>
      <c r="E38" s="47"/>
      <c r="F38" s="134"/>
      <c r="G38" s="52"/>
      <c r="H38" s="52"/>
      <c r="I38" s="18">
        <v>90</v>
      </c>
      <c r="J38" s="18">
        <v>30</v>
      </c>
      <c r="K38" s="19">
        <v>60</v>
      </c>
      <c r="L38" s="74">
        <v>24</v>
      </c>
      <c r="M38" s="20"/>
      <c r="N38" s="20"/>
      <c r="O38" s="20"/>
      <c r="P38" s="20">
        <v>60</v>
      </c>
      <c r="Q38" s="20"/>
      <c r="R38" s="20"/>
      <c r="S38" s="6"/>
      <c r="T38" s="6"/>
    </row>
    <row r="39" spans="1:20" ht="15" customHeight="1">
      <c r="A39" s="13" t="s">
        <v>84</v>
      </c>
      <c r="B39" s="13" t="s">
        <v>103</v>
      </c>
      <c r="C39" s="45"/>
      <c r="D39" s="41"/>
      <c r="E39" s="47"/>
      <c r="F39" s="47" t="s">
        <v>89</v>
      </c>
      <c r="G39" s="52"/>
      <c r="H39" s="52"/>
      <c r="I39" s="18">
        <v>78</v>
      </c>
      <c r="J39" s="18">
        <v>26</v>
      </c>
      <c r="K39" s="19">
        <v>52</v>
      </c>
      <c r="L39" s="74">
        <v>33</v>
      </c>
      <c r="M39" s="20"/>
      <c r="N39" s="20"/>
      <c r="O39" s="20"/>
      <c r="P39" s="20">
        <v>52</v>
      </c>
      <c r="Q39" s="20"/>
      <c r="R39" s="20"/>
      <c r="S39" s="6"/>
      <c r="T39" s="6"/>
    </row>
    <row r="40" spans="1:20" ht="15" customHeight="1">
      <c r="A40" s="13" t="s">
        <v>78</v>
      </c>
      <c r="B40" s="13" t="s">
        <v>63</v>
      </c>
      <c r="C40" s="45"/>
      <c r="D40" s="41"/>
      <c r="E40" s="47"/>
      <c r="F40" s="47"/>
      <c r="G40" s="52" t="s">
        <v>89</v>
      </c>
      <c r="H40" s="52"/>
      <c r="I40" s="18">
        <v>124</v>
      </c>
      <c r="J40" s="18">
        <v>62</v>
      </c>
      <c r="K40" s="19">
        <v>62</v>
      </c>
      <c r="L40" s="74">
        <v>58</v>
      </c>
      <c r="M40" s="20"/>
      <c r="N40" s="20"/>
      <c r="O40" s="20"/>
      <c r="P40" s="20">
        <v>31</v>
      </c>
      <c r="Q40" s="20">
        <v>31</v>
      </c>
      <c r="R40" s="20"/>
      <c r="S40" s="6"/>
      <c r="T40" s="6"/>
    </row>
    <row r="41" spans="1:20" ht="15" customHeight="1">
      <c r="A41" s="22" t="s">
        <v>47</v>
      </c>
      <c r="B41" s="28" t="s">
        <v>48</v>
      </c>
      <c r="C41" s="45"/>
      <c r="D41" s="41"/>
      <c r="E41" s="47"/>
      <c r="F41" s="47"/>
      <c r="G41" s="52"/>
      <c r="H41" s="52"/>
      <c r="I41" s="19">
        <f>SUM(I10:I40)</f>
        <v>3711</v>
      </c>
      <c r="J41" s="18"/>
      <c r="K41" s="19"/>
      <c r="L41" s="74"/>
      <c r="M41" s="20"/>
      <c r="N41" s="20"/>
      <c r="O41" s="20"/>
      <c r="P41" s="20"/>
      <c r="Q41" s="20"/>
      <c r="R41" s="20"/>
      <c r="S41" s="6"/>
      <c r="T41" s="6"/>
    </row>
    <row r="42" spans="1:20" ht="15" customHeight="1">
      <c r="A42" s="17" t="s">
        <v>49</v>
      </c>
      <c r="B42" s="17" t="s">
        <v>50</v>
      </c>
      <c r="C42" s="40"/>
      <c r="D42" s="46"/>
      <c r="E42" s="51"/>
      <c r="F42" s="51"/>
      <c r="G42" s="56"/>
      <c r="H42" s="53"/>
      <c r="I42" s="18"/>
      <c r="J42" s="18"/>
      <c r="K42" s="60"/>
      <c r="L42" s="74"/>
      <c r="M42" s="20"/>
      <c r="N42" s="20"/>
      <c r="O42" s="20"/>
      <c r="P42" s="20"/>
      <c r="Q42" s="20"/>
      <c r="R42" s="20"/>
      <c r="S42" s="6"/>
      <c r="T42" s="6"/>
    </row>
    <row r="43" spans="1:20" ht="25.5" customHeight="1">
      <c r="A43" s="35" t="s">
        <v>51</v>
      </c>
      <c r="B43" s="34" t="s">
        <v>104</v>
      </c>
      <c r="C43" s="40"/>
      <c r="D43" s="46"/>
      <c r="E43" s="51"/>
      <c r="F43" s="51"/>
      <c r="G43" s="56"/>
      <c r="H43" s="57" t="s">
        <v>93</v>
      </c>
      <c r="I43" s="19">
        <f>SUM(I44:I46)</f>
        <v>978</v>
      </c>
      <c r="J43" s="18"/>
      <c r="K43" s="19">
        <f>SUM(K44:K51)</f>
        <v>1722</v>
      </c>
      <c r="L43" s="74"/>
      <c r="M43" s="20"/>
      <c r="N43" s="20"/>
      <c r="O43" s="20"/>
      <c r="P43" s="20"/>
      <c r="Q43" s="20"/>
      <c r="R43" s="20"/>
      <c r="S43" s="6"/>
      <c r="T43" s="6"/>
    </row>
    <row r="44" spans="1:20" ht="24.75" customHeight="1">
      <c r="A44" s="32" t="s">
        <v>52</v>
      </c>
      <c r="B44" s="33" t="s">
        <v>105</v>
      </c>
      <c r="C44" s="40"/>
      <c r="D44" s="46"/>
      <c r="E44" s="51"/>
      <c r="F44" s="51"/>
      <c r="G44" s="56" t="s">
        <v>92</v>
      </c>
      <c r="H44" s="57"/>
      <c r="I44" s="18">
        <v>438</v>
      </c>
      <c r="J44" s="18">
        <v>146</v>
      </c>
      <c r="K44" s="19">
        <v>292</v>
      </c>
      <c r="L44" s="74">
        <v>75</v>
      </c>
      <c r="M44" s="20"/>
      <c r="N44" s="20"/>
      <c r="O44" s="20"/>
      <c r="P44" s="20">
        <v>160</v>
      </c>
      <c r="Q44" s="20">
        <v>132</v>
      </c>
      <c r="R44" s="20"/>
      <c r="S44" s="6"/>
      <c r="T44" s="6"/>
    </row>
    <row r="45" spans="1:20" ht="15" customHeight="1">
      <c r="A45" s="32" t="s">
        <v>53</v>
      </c>
      <c r="B45" s="36" t="s">
        <v>54</v>
      </c>
      <c r="C45" s="40"/>
      <c r="D45" s="46"/>
      <c r="E45" s="51"/>
      <c r="F45" s="51"/>
      <c r="G45" s="56"/>
      <c r="H45" s="56" t="s">
        <v>89</v>
      </c>
      <c r="I45" s="18">
        <v>288</v>
      </c>
      <c r="J45" s="18"/>
      <c r="K45" s="19">
        <v>288</v>
      </c>
      <c r="L45" s="74"/>
      <c r="M45" s="20"/>
      <c r="N45" s="20"/>
      <c r="O45" s="20"/>
      <c r="P45" s="22">
        <v>36</v>
      </c>
      <c r="Q45" s="22">
        <v>84</v>
      </c>
      <c r="R45" s="22">
        <v>168</v>
      </c>
      <c r="S45" s="6"/>
      <c r="T45" s="6"/>
    </row>
    <row r="46" spans="1:20" ht="15" customHeight="1">
      <c r="A46" s="32" t="s">
        <v>55</v>
      </c>
      <c r="B46" s="36" t="s">
        <v>56</v>
      </c>
      <c r="C46" s="40"/>
      <c r="D46" s="46"/>
      <c r="E46" s="51"/>
      <c r="F46" s="51"/>
      <c r="G46" s="56"/>
      <c r="H46" s="56" t="s">
        <v>89</v>
      </c>
      <c r="I46" s="18">
        <v>252</v>
      </c>
      <c r="J46" s="18"/>
      <c r="K46" s="19">
        <v>252</v>
      </c>
      <c r="L46" s="74"/>
      <c r="M46" s="20"/>
      <c r="N46" s="20"/>
      <c r="O46" s="20"/>
      <c r="P46" s="22"/>
      <c r="Q46" s="22"/>
      <c r="R46" s="22">
        <v>252</v>
      </c>
      <c r="S46" s="6"/>
      <c r="T46" s="6"/>
    </row>
    <row r="47" spans="1:20" ht="27" customHeight="1">
      <c r="A47" s="35" t="s">
        <v>107</v>
      </c>
      <c r="B47" s="35" t="s">
        <v>106</v>
      </c>
      <c r="C47" s="40"/>
      <c r="D47" s="46"/>
      <c r="E47" s="51"/>
      <c r="F47" s="51"/>
      <c r="G47" s="56"/>
      <c r="H47" s="57" t="s">
        <v>93</v>
      </c>
      <c r="I47" s="39">
        <f>SUM(I48:I51)</f>
        <v>1065</v>
      </c>
      <c r="J47" s="18"/>
      <c r="K47" s="19"/>
      <c r="L47" s="74"/>
      <c r="M47" s="20"/>
      <c r="N47" s="20"/>
      <c r="O47" s="20"/>
      <c r="P47" s="20"/>
      <c r="Q47" s="20"/>
      <c r="R47" s="20"/>
      <c r="S47" s="6"/>
      <c r="T47" s="6"/>
    </row>
    <row r="48" spans="1:20" ht="25.5" customHeight="1">
      <c r="A48" s="32" t="s">
        <v>108</v>
      </c>
      <c r="B48" s="33" t="s">
        <v>109</v>
      </c>
      <c r="C48" s="45"/>
      <c r="D48" s="46"/>
      <c r="E48" s="51"/>
      <c r="F48" s="51"/>
      <c r="G48" s="56" t="s">
        <v>92</v>
      </c>
      <c r="H48" s="56"/>
      <c r="I48" s="18">
        <v>345</v>
      </c>
      <c r="J48" s="18">
        <v>115</v>
      </c>
      <c r="K48" s="19">
        <v>230</v>
      </c>
      <c r="L48" s="74">
        <v>60</v>
      </c>
      <c r="M48" s="20"/>
      <c r="N48" s="20"/>
      <c r="O48" s="20"/>
      <c r="P48" s="20">
        <v>117</v>
      </c>
      <c r="Q48" s="20">
        <v>113</v>
      </c>
      <c r="R48" s="20"/>
      <c r="S48" s="6"/>
      <c r="T48" s="6"/>
    </row>
    <row r="49" spans="1:20" ht="19.5" customHeight="1">
      <c r="A49" s="31" t="s">
        <v>110</v>
      </c>
      <c r="B49" s="31" t="s">
        <v>113</v>
      </c>
      <c r="C49" s="40"/>
      <c r="D49" s="46"/>
      <c r="E49" s="51"/>
      <c r="F49" s="51"/>
      <c r="G49" s="56" t="s">
        <v>89</v>
      </c>
      <c r="H49" s="56"/>
      <c r="I49" s="18">
        <v>180</v>
      </c>
      <c r="J49" s="18">
        <v>60</v>
      </c>
      <c r="K49" s="19">
        <v>120</v>
      </c>
      <c r="L49" s="74">
        <v>40</v>
      </c>
      <c r="M49" s="20"/>
      <c r="N49" s="20"/>
      <c r="O49" s="20"/>
      <c r="P49" s="20"/>
      <c r="Q49" s="20">
        <v>120</v>
      </c>
      <c r="R49" s="20"/>
      <c r="S49" s="6"/>
      <c r="T49" s="6"/>
    </row>
    <row r="50" spans="1:20">
      <c r="A50" s="32" t="s">
        <v>111</v>
      </c>
      <c r="B50" s="36" t="s">
        <v>54</v>
      </c>
      <c r="C50" s="45"/>
      <c r="D50" s="46"/>
      <c r="E50" s="51"/>
      <c r="F50" s="51"/>
      <c r="G50" s="56"/>
      <c r="H50" s="56" t="s">
        <v>89</v>
      </c>
      <c r="I50" s="18">
        <v>288</v>
      </c>
      <c r="J50" s="18"/>
      <c r="K50" s="19">
        <v>288</v>
      </c>
      <c r="L50" s="74"/>
      <c r="M50" s="20"/>
      <c r="N50" s="20"/>
      <c r="O50" s="20"/>
      <c r="P50" s="22">
        <v>36</v>
      </c>
      <c r="Q50" s="22">
        <v>112</v>
      </c>
      <c r="R50" s="22">
        <v>140</v>
      </c>
      <c r="S50" s="6"/>
      <c r="T50" s="6"/>
    </row>
    <row r="51" spans="1:20">
      <c r="A51" s="32" t="s">
        <v>112</v>
      </c>
      <c r="B51" s="36" t="s">
        <v>56</v>
      </c>
      <c r="C51" s="45"/>
      <c r="D51" s="46"/>
      <c r="E51" s="51"/>
      <c r="F51" s="51"/>
      <c r="G51" s="56"/>
      <c r="H51" s="56" t="s">
        <v>89</v>
      </c>
      <c r="I51" s="18">
        <v>252</v>
      </c>
      <c r="J51" s="18"/>
      <c r="K51" s="19">
        <v>252</v>
      </c>
      <c r="L51" s="74"/>
      <c r="M51" s="20"/>
      <c r="N51" s="20"/>
      <c r="O51" s="20"/>
      <c r="P51" s="22"/>
      <c r="Q51" s="22"/>
      <c r="R51" s="22">
        <v>252</v>
      </c>
      <c r="S51" s="6"/>
      <c r="T51" s="6"/>
    </row>
    <row r="52" spans="1:20" ht="15.75" customHeight="1">
      <c r="A52" s="124" t="s">
        <v>64</v>
      </c>
      <c r="B52" s="124"/>
      <c r="C52" s="125" t="s">
        <v>126</v>
      </c>
      <c r="D52" s="126"/>
      <c r="E52" s="126"/>
      <c r="F52" s="126"/>
      <c r="G52" s="126"/>
      <c r="H52" s="127"/>
      <c r="I52" s="97">
        <f>I41+I43+I47</f>
        <v>5754</v>
      </c>
      <c r="J52" s="97">
        <f>SUM(J10:J51)</f>
        <v>1578</v>
      </c>
      <c r="K52" s="97">
        <f>K43+K33+K29+K24+K17+K9</f>
        <v>4176</v>
      </c>
      <c r="L52" s="99">
        <f>SUM(L10:L51)</f>
        <v>1136</v>
      </c>
      <c r="M52" s="77">
        <f>SUM(M10:M51)</f>
        <v>603</v>
      </c>
      <c r="N52" s="77">
        <f>SUM(N10:N51)</f>
        <v>903</v>
      </c>
      <c r="O52" s="77">
        <f>SUM(O10:O51)</f>
        <v>396</v>
      </c>
      <c r="P52" s="77">
        <f>SUM(P10:P51)</f>
        <v>870</v>
      </c>
      <c r="Q52" s="77">
        <f>SUM(Q10:Q51)</f>
        <v>592</v>
      </c>
      <c r="R52" s="77">
        <f>SUM(R10:R51)</f>
        <v>812</v>
      </c>
      <c r="S52" s="6"/>
      <c r="T52" s="6"/>
    </row>
    <row r="53" spans="1:20" ht="15.75" customHeight="1" thickBot="1">
      <c r="A53" s="124"/>
      <c r="B53" s="124"/>
      <c r="C53" s="128"/>
      <c r="D53" s="129"/>
      <c r="E53" s="129"/>
      <c r="F53" s="129"/>
      <c r="G53" s="129"/>
      <c r="H53" s="130"/>
      <c r="I53" s="98"/>
      <c r="J53" s="98"/>
      <c r="K53" s="98"/>
      <c r="L53" s="100"/>
      <c r="M53" s="78"/>
      <c r="N53" s="78"/>
      <c r="O53" s="78"/>
      <c r="P53" s="78"/>
      <c r="Q53" s="78"/>
      <c r="R53" s="78"/>
      <c r="S53" s="6"/>
      <c r="T53" s="6"/>
    </row>
    <row r="54" spans="1:20">
      <c r="A54" s="14" t="s">
        <v>65</v>
      </c>
      <c r="B54" s="14" t="s">
        <v>66</v>
      </c>
      <c r="C54" s="14"/>
      <c r="D54" s="101"/>
      <c r="E54" s="101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61">
        <v>72</v>
      </c>
      <c r="S54" s="65">
        <v>72</v>
      </c>
      <c r="T54" s="103" t="s">
        <v>70</v>
      </c>
    </row>
    <row r="55" spans="1:20" ht="17.25" customHeight="1">
      <c r="A55" s="106" t="s">
        <v>117</v>
      </c>
      <c r="B55" s="107"/>
      <c r="C55" s="107"/>
      <c r="D55" s="107"/>
      <c r="E55" s="107"/>
      <c r="F55" s="107"/>
      <c r="G55" s="107"/>
      <c r="H55" s="107"/>
      <c r="I55" s="108"/>
      <c r="J55" s="87" t="s">
        <v>67</v>
      </c>
      <c r="K55" s="87"/>
      <c r="L55" s="87"/>
      <c r="M55" s="8">
        <f>SUM(M52)</f>
        <v>603</v>
      </c>
      <c r="N55" s="8">
        <f>SUM(N52)</f>
        <v>903</v>
      </c>
      <c r="O55" s="8">
        <f>SUM(O52)</f>
        <v>396</v>
      </c>
      <c r="P55" s="8">
        <v>798</v>
      </c>
      <c r="Q55" s="8">
        <v>396</v>
      </c>
      <c r="R55" s="62">
        <v>0</v>
      </c>
      <c r="S55" s="66">
        <f>SUM(M55:R55)</f>
        <v>3096</v>
      </c>
      <c r="T55" s="104"/>
    </row>
    <row r="56" spans="1:20" ht="24.75" customHeight="1">
      <c r="A56" s="109"/>
      <c r="B56" s="110"/>
      <c r="C56" s="110"/>
      <c r="D56" s="110"/>
      <c r="E56" s="110"/>
      <c r="F56" s="110"/>
      <c r="G56" s="110"/>
      <c r="H56" s="110"/>
      <c r="I56" s="111"/>
      <c r="J56" s="87" t="s">
        <v>71</v>
      </c>
      <c r="K56" s="87"/>
      <c r="L56" s="87"/>
      <c r="M56" s="8">
        <v>18</v>
      </c>
      <c r="N56" s="8">
        <v>36</v>
      </c>
      <c r="O56" s="8">
        <v>36</v>
      </c>
      <c r="P56" s="8">
        <v>18</v>
      </c>
      <c r="Q56" s="8">
        <v>36</v>
      </c>
      <c r="R56" s="62">
        <v>36</v>
      </c>
      <c r="S56" s="66">
        <f>SUM(M56:R56)</f>
        <v>180</v>
      </c>
      <c r="T56" s="104"/>
    </row>
    <row r="57" spans="1:20" ht="18.75" customHeight="1">
      <c r="A57" s="109"/>
      <c r="B57" s="110"/>
      <c r="C57" s="110"/>
      <c r="D57" s="110"/>
      <c r="E57" s="110"/>
      <c r="F57" s="110"/>
      <c r="G57" s="110"/>
      <c r="H57" s="110"/>
      <c r="I57" s="111"/>
      <c r="J57" s="87" t="s">
        <v>54</v>
      </c>
      <c r="K57" s="87"/>
      <c r="L57" s="87"/>
      <c r="M57" s="8">
        <v>0</v>
      </c>
      <c r="N57" s="8">
        <v>0</v>
      </c>
      <c r="O57" s="8">
        <v>0</v>
      </c>
      <c r="P57" s="8">
        <v>72</v>
      </c>
      <c r="Q57" s="8">
        <v>196</v>
      </c>
      <c r="R57" s="62">
        <v>308</v>
      </c>
      <c r="S57" s="66">
        <f>SUM(P57:R57)</f>
        <v>576</v>
      </c>
      <c r="T57" s="104"/>
    </row>
    <row r="58" spans="1:20" ht="23.25" customHeight="1">
      <c r="A58" s="109"/>
      <c r="B58" s="110"/>
      <c r="C58" s="110"/>
      <c r="D58" s="110"/>
      <c r="E58" s="110"/>
      <c r="F58" s="110"/>
      <c r="G58" s="110"/>
      <c r="H58" s="110"/>
      <c r="I58" s="111"/>
      <c r="J58" s="87" t="s">
        <v>81</v>
      </c>
      <c r="K58" s="87"/>
      <c r="L58" s="87"/>
      <c r="M58" s="8">
        <v>0</v>
      </c>
      <c r="N58" s="8">
        <v>0</v>
      </c>
      <c r="O58" s="8">
        <v>0</v>
      </c>
      <c r="P58" s="8">
        <v>0</v>
      </c>
      <c r="Q58" s="8"/>
      <c r="R58" s="62">
        <v>504</v>
      </c>
      <c r="S58" s="66">
        <f>SUM(P58:R58)</f>
        <v>504</v>
      </c>
      <c r="T58" s="104"/>
    </row>
    <row r="59" spans="1:20" ht="19.5" customHeight="1" thickBot="1">
      <c r="A59" s="109"/>
      <c r="B59" s="110"/>
      <c r="C59" s="110"/>
      <c r="D59" s="110"/>
      <c r="E59" s="110"/>
      <c r="F59" s="110"/>
      <c r="G59" s="110"/>
      <c r="H59" s="110"/>
      <c r="I59" s="111"/>
      <c r="J59" s="112" t="s">
        <v>70</v>
      </c>
      <c r="K59" s="112"/>
      <c r="L59" s="112"/>
      <c r="M59" s="7">
        <f>SUM(M55:M58)</f>
        <v>621</v>
      </c>
      <c r="N59" s="7">
        <f>SUM(N55:N58)</f>
        <v>939</v>
      </c>
      <c r="O59" s="7">
        <f>SUM(O55:O58)</f>
        <v>432</v>
      </c>
      <c r="P59" s="7">
        <f>SUM(P55:P58)</f>
        <v>888</v>
      </c>
      <c r="Q59" s="7">
        <f>SUM(Q55:Q57)</f>
        <v>628</v>
      </c>
      <c r="R59" s="63">
        <f>SUM(R55:R58)</f>
        <v>848</v>
      </c>
      <c r="S59" s="67">
        <f>SUM(M59:R59)</f>
        <v>4356</v>
      </c>
      <c r="T59" s="105"/>
    </row>
    <row r="60" spans="1:20" ht="19.5" customHeight="1">
      <c r="A60" s="68"/>
      <c r="B60" s="69"/>
      <c r="C60" s="69"/>
      <c r="D60" s="69"/>
      <c r="E60" s="69"/>
      <c r="F60" s="69"/>
      <c r="G60" s="69"/>
      <c r="H60" s="69"/>
      <c r="I60" s="70"/>
      <c r="J60" s="79" t="s">
        <v>118</v>
      </c>
      <c r="K60" s="80"/>
      <c r="L60" s="81"/>
      <c r="M60" s="8">
        <v>1</v>
      </c>
      <c r="N60" s="8">
        <v>1</v>
      </c>
      <c r="O60" s="8"/>
      <c r="P60" s="7"/>
      <c r="Q60" s="7"/>
      <c r="R60" s="7"/>
      <c r="S60" s="64">
        <v>2</v>
      </c>
      <c r="T60" s="82" t="s">
        <v>68</v>
      </c>
    </row>
    <row r="61" spans="1:20" ht="26.25" customHeight="1">
      <c r="A61" s="84" t="s">
        <v>115</v>
      </c>
      <c r="B61" s="85"/>
      <c r="C61" s="85"/>
      <c r="D61" s="85"/>
      <c r="E61" s="85"/>
      <c r="F61" s="85"/>
      <c r="G61" s="85"/>
      <c r="H61" s="85"/>
      <c r="I61" s="86"/>
      <c r="J61" s="87" t="s">
        <v>82</v>
      </c>
      <c r="K61" s="87"/>
      <c r="L61" s="87"/>
      <c r="M61" s="8"/>
      <c r="N61" s="8"/>
      <c r="O61" s="8"/>
      <c r="P61" s="8"/>
      <c r="Q61" s="8"/>
      <c r="R61" s="8">
        <v>2</v>
      </c>
      <c r="S61" s="38">
        <f>SUM(M61:R61)</f>
        <v>2</v>
      </c>
      <c r="T61" s="82"/>
    </row>
    <row r="62" spans="1:20" ht="27" customHeight="1">
      <c r="A62" s="88"/>
      <c r="B62" s="89"/>
      <c r="C62" s="89"/>
      <c r="D62" s="89"/>
      <c r="E62" s="89"/>
      <c r="F62" s="89"/>
      <c r="G62" s="89"/>
      <c r="H62" s="89"/>
      <c r="I62" s="90"/>
      <c r="J62" s="87" t="s">
        <v>72</v>
      </c>
      <c r="K62" s="87"/>
      <c r="L62" s="87"/>
      <c r="M62" s="8">
        <v>3</v>
      </c>
      <c r="N62" s="8">
        <v>8</v>
      </c>
      <c r="O62" s="8">
        <v>2</v>
      </c>
      <c r="P62" s="8">
        <v>4</v>
      </c>
      <c r="Q62" s="8">
        <v>2</v>
      </c>
      <c r="R62" s="8">
        <v>4</v>
      </c>
      <c r="S62" s="38">
        <f>SUM(M62:R62)</f>
        <v>23</v>
      </c>
      <c r="T62" s="82"/>
    </row>
    <row r="63" spans="1:20" ht="43.5" customHeight="1">
      <c r="A63" s="91" t="s">
        <v>125</v>
      </c>
      <c r="B63" s="92"/>
      <c r="C63" s="92"/>
      <c r="D63" s="92"/>
      <c r="E63" s="92"/>
      <c r="F63" s="92"/>
      <c r="G63" s="92"/>
      <c r="H63" s="92"/>
      <c r="I63" s="93"/>
      <c r="J63" s="94" t="s">
        <v>96</v>
      </c>
      <c r="K63" s="95"/>
      <c r="L63" s="96"/>
      <c r="M63" s="8">
        <v>1</v>
      </c>
      <c r="N63" s="8"/>
      <c r="O63" s="8"/>
      <c r="P63" s="8">
        <v>2</v>
      </c>
      <c r="Q63" s="8"/>
      <c r="R63" s="8"/>
      <c r="S63" s="38">
        <f>SUM(M63:R63)</f>
        <v>3</v>
      </c>
      <c r="T63" s="82"/>
    </row>
    <row r="64" spans="1:20" ht="16.5" customHeight="1">
      <c r="A64" s="91" t="s">
        <v>114</v>
      </c>
      <c r="B64" s="92"/>
      <c r="C64" s="92"/>
      <c r="D64" s="92"/>
      <c r="E64" s="92"/>
      <c r="F64" s="92"/>
      <c r="G64" s="92"/>
      <c r="H64" s="92"/>
      <c r="I64" s="93"/>
      <c r="J64" s="87" t="s">
        <v>69</v>
      </c>
      <c r="K64" s="87"/>
      <c r="L64" s="87"/>
      <c r="M64" s="8"/>
      <c r="N64" s="8">
        <v>1</v>
      </c>
      <c r="O64" s="8">
        <v>4</v>
      </c>
      <c r="P64" s="8">
        <v>1</v>
      </c>
      <c r="Q64" s="8">
        <v>2</v>
      </c>
      <c r="R64" s="8"/>
      <c r="S64" s="38">
        <f>SUM(M64:R64)</f>
        <v>8</v>
      </c>
      <c r="T64" s="83"/>
    </row>
    <row r="65" spans="1:2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9"/>
      <c r="L65" s="11"/>
      <c r="M65" s="15"/>
      <c r="N65" s="15"/>
      <c r="O65" s="15"/>
      <c r="P65" s="15"/>
      <c r="Q65" s="15"/>
      <c r="R65" s="15"/>
      <c r="S65" s="15"/>
      <c r="T65" s="16"/>
    </row>
    <row r="66" spans="1:21">
      <c r="A66" s="1"/>
      <c r="B66" s="1"/>
      <c r="C66" s="1"/>
      <c r="D66" s="2"/>
      <c r="E66" s="2"/>
      <c r="F66" s="2"/>
      <c r="G66" s="2"/>
      <c r="H66" s="2"/>
      <c r="I66" s="1"/>
      <c r="J66" s="1"/>
      <c r="K66" s="1"/>
      <c r="L66" s="1"/>
      <c r="M66" s="1"/>
      <c r="N66" s="1"/>
      <c r="O66" s="1"/>
      <c r="P66" s="3"/>
      <c r="Q66" s="4"/>
      <c r="R66" s="4"/>
      <c r="S66" s="5"/>
      <c r="T66" s="5"/>
      <c r="U66" s="5"/>
    </row>
    <row r="67" spans="1:21">
      <c r="A67" s="1"/>
      <c r="B67" s="1"/>
      <c r="C67" s="1"/>
      <c r="D67" s="2"/>
      <c r="E67" s="2"/>
      <c r="F67" s="2"/>
      <c r="G67" s="2"/>
      <c r="H67" s="2"/>
      <c r="I67" s="1"/>
      <c r="J67" s="1"/>
      <c r="K67" s="1"/>
      <c r="L67" s="1"/>
      <c r="M67" s="1"/>
      <c r="N67" s="1"/>
      <c r="O67" s="1"/>
      <c r="P67" s="3"/>
      <c r="Q67" s="4"/>
      <c r="R67" s="4"/>
      <c r="S67" s="5"/>
      <c r="T67" s="5"/>
      <c r="U67" s="5"/>
    </row>
    <row r="68" spans="1:21">
      <c r="A68" s="1"/>
      <c r="B68" s="1"/>
      <c r="C68" s="1"/>
      <c r="D68" s="2"/>
      <c r="E68" s="2"/>
      <c r="F68" s="2"/>
      <c r="G68" s="2"/>
      <c r="H68" s="2"/>
      <c r="I68" s="1"/>
      <c r="J68" s="1"/>
      <c r="K68" s="1"/>
      <c r="L68" s="1"/>
      <c r="M68" s="1"/>
      <c r="N68" s="1"/>
      <c r="O68" s="1"/>
      <c r="P68" s="3"/>
      <c r="Q68" s="4"/>
      <c r="R68" s="4"/>
      <c r="S68" s="5"/>
      <c r="T68" s="5"/>
      <c r="U68" s="5"/>
    </row>
    <row r="69" spans="1:21">
      <c r="A69" s="1"/>
      <c r="B69" s="1"/>
      <c r="C69" s="1"/>
      <c r="D69" s="2"/>
      <c r="E69" s="2"/>
      <c r="F69" s="2"/>
      <c r="G69" s="2"/>
      <c r="H69" s="2"/>
      <c r="I69" s="1"/>
      <c r="J69" s="1"/>
      <c r="K69" s="1"/>
      <c r="L69" s="1"/>
      <c r="M69" s="1"/>
      <c r="N69" s="1"/>
      <c r="O69" s="1"/>
      <c r="P69" s="3"/>
      <c r="Q69" s="4"/>
      <c r="R69" s="4"/>
      <c r="S69" s="5"/>
      <c r="T69" s="5"/>
      <c r="U69" s="5"/>
    </row>
    <row r="70" spans="1:2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"/>
      <c r="Q70" s="4"/>
      <c r="R70" s="4"/>
      <c r="S70" s="5"/>
      <c r="T70" s="5"/>
      <c r="U70" s="5"/>
    </row>
    <row r="71" spans="1: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"/>
      <c r="Q71" s="4"/>
      <c r="R71" s="4"/>
      <c r="S71" s="5"/>
      <c r="T71" s="5"/>
      <c r="U71" s="5"/>
    </row>
    <row r="72" spans="1:2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"/>
      <c r="Q72" s="4"/>
      <c r="R72" s="4"/>
      <c r="S72" s="5"/>
      <c r="T72" s="5"/>
      <c r="U72" s="5"/>
    </row>
    <row r="73" spans="1: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"/>
      <c r="Q73" s="4"/>
      <c r="R73" s="4"/>
      <c r="S73" s="5"/>
      <c r="T73" s="5"/>
      <c r="U73" s="5"/>
    </row>
    <row r="74" spans="1: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"/>
      <c r="Q74" s="4"/>
      <c r="R74" s="4"/>
      <c r="S74" s="5"/>
      <c r="T74" s="5"/>
      <c r="U74" s="5"/>
    </row>
    <row r="75" spans="1: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  <c r="Q75" s="4"/>
      <c r="R75" s="4"/>
      <c r="S75" s="5"/>
      <c r="T75" s="5"/>
      <c r="U75" s="5"/>
    </row>
    <row r="76" spans="1: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  <c r="Q76" s="4"/>
      <c r="R76" s="4"/>
      <c r="S76" s="5"/>
      <c r="T76" s="5"/>
      <c r="U76" s="5"/>
    </row>
    <row r="77" spans="1: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  <c r="Q77" s="4"/>
      <c r="R77" s="4"/>
      <c r="S77" s="5"/>
      <c r="T77" s="5"/>
      <c r="U77" s="5"/>
    </row>
    <row r="78" spans="1: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"/>
      <c r="Q78" s="4"/>
      <c r="R78" s="4"/>
      <c r="S78" s="5"/>
      <c r="T78" s="5"/>
      <c r="U78" s="5"/>
    </row>
    <row r="79" spans="1: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"/>
      <c r="Q79" s="4"/>
      <c r="R79" s="4"/>
      <c r="S79" s="5"/>
      <c r="T79" s="5"/>
      <c r="U79" s="5"/>
    </row>
    <row r="80" spans="1:2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"/>
      <c r="Q80" s="4"/>
      <c r="R80" s="4"/>
      <c r="S80" s="5"/>
      <c r="T80" s="5"/>
      <c r="U80" s="5"/>
    </row>
    <row r="81" spans="1: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"/>
      <c r="Q81" s="4"/>
      <c r="R81" s="4"/>
      <c r="S81" s="5"/>
      <c r="T81" s="5"/>
      <c r="U81" s="5"/>
    </row>
    <row r="82" spans="1: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"/>
      <c r="Q82" s="4"/>
      <c r="R82" s="4"/>
      <c r="S82" s="5"/>
      <c r="T82" s="5"/>
      <c r="U82" s="5"/>
    </row>
    <row r="83" spans="1: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"/>
      <c r="Q83" s="4"/>
      <c r="R83" s="4"/>
      <c r="S83" s="5"/>
      <c r="T83" s="5"/>
      <c r="U83" s="5"/>
    </row>
    <row r="84" spans="1: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"/>
      <c r="Q84" s="4"/>
      <c r="R84" s="4"/>
      <c r="S84" s="5"/>
      <c r="T84" s="5"/>
      <c r="U84" s="5"/>
    </row>
    <row r="85" spans="1: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"/>
      <c r="Q85" s="4"/>
      <c r="R85" s="4"/>
      <c r="S85" s="5"/>
      <c r="T85" s="5"/>
      <c r="U85" s="5"/>
    </row>
    <row r="86" spans="1: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"/>
      <c r="Q86" s="4"/>
      <c r="R86" s="4"/>
      <c r="S86" s="5"/>
      <c r="T86" s="5"/>
      <c r="U86" s="5"/>
    </row>
    <row r="87" spans="1: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"/>
      <c r="Q87" s="4"/>
      <c r="R87" s="4"/>
      <c r="S87" s="5"/>
      <c r="T87" s="5"/>
      <c r="U87" s="5"/>
    </row>
    <row r="88" spans="1: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"/>
      <c r="Q88" s="4"/>
      <c r="R88" s="4"/>
      <c r="S88" s="5"/>
      <c r="T88" s="5"/>
      <c r="U88" s="5"/>
    </row>
    <row r="89" spans="1: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"/>
      <c r="Q89" s="4"/>
      <c r="R89" s="4"/>
      <c r="S89" s="5"/>
      <c r="T89" s="5"/>
      <c r="U89" s="5"/>
    </row>
    <row r="90" spans="1: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3"/>
      <c r="Q90" s="4"/>
      <c r="R90" s="4"/>
      <c r="S90" s="5"/>
      <c r="T90" s="5"/>
      <c r="U90" s="5"/>
    </row>
    <row r="91" spans="1: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3"/>
      <c r="Q91" s="4"/>
      <c r="R91" s="4"/>
      <c r="S91" s="5"/>
      <c r="T91" s="5"/>
      <c r="U91" s="5"/>
    </row>
    <row r="92" spans="1: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"/>
      <c r="Q92" s="4"/>
      <c r="R92" s="4"/>
      <c r="S92" s="5"/>
      <c r="T92" s="5"/>
      <c r="U92" s="5"/>
    </row>
    <row r="93" spans="1: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3"/>
      <c r="Q93" s="4"/>
      <c r="R93" s="4"/>
      <c r="S93" s="5"/>
      <c r="T93" s="5"/>
      <c r="U93" s="5"/>
    </row>
    <row r="94" spans="1: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"/>
      <c r="Q94" s="4"/>
      <c r="R94" s="4"/>
      <c r="S94" s="5"/>
      <c r="T94" s="5"/>
      <c r="U94" s="5"/>
    </row>
    <row r="95" spans="1: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"/>
      <c r="Q95" s="4"/>
      <c r="R95" s="4"/>
      <c r="S95" s="5"/>
      <c r="T95" s="5"/>
      <c r="U95" s="5"/>
    </row>
    <row r="96" spans="1: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3"/>
      <c r="Q96" s="4"/>
      <c r="R96" s="4"/>
      <c r="S96" s="5"/>
      <c r="T96" s="5"/>
      <c r="U96" s="5"/>
    </row>
    <row r="97" spans="1: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3"/>
      <c r="Q97" s="4"/>
      <c r="R97" s="4"/>
      <c r="S97" s="5"/>
      <c r="T97" s="5"/>
      <c r="U97" s="5"/>
    </row>
    <row r="98" spans="1: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3"/>
      <c r="Q98" s="4"/>
      <c r="R98" s="4"/>
      <c r="S98" s="5"/>
      <c r="T98" s="5"/>
      <c r="U98" s="5"/>
    </row>
    <row r="99" spans="1: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3"/>
      <c r="Q99" s="4"/>
      <c r="R99" s="4"/>
      <c r="S99" s="5"/>
      <c r="T99" s="5"/>
      <c r="U99" s="5"/>
    </row>
    <row r="100" spans="1: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3"/>
      <c r="Q100" s="4"/>
      <c r="R100" s="4"/>
      <c r="S100" s="5"/>
      <c r="T100" s="5"/>
      <c r="U100" s="5"/>
    </row>
    <row r="101" spans="1: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3"/>
      <c r="Q101" s="4"/>
      <c r="R101" s="4"/>
      <c r="S101" s="5"/>
      <c r="T101" s="5"/>
      <c r="U101" s="5"/>
    </row>
    <row r="102" spans="1: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3"/>
      <c r="Q102" s="4"/>
      <c r="R102" s="4"/>
      <c r="S102" s="5"/>
      <c r="T102" s="5"/>
      <c r="U102" s="5"/>
    </row>
    <row r="103" spans="1: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"/>
      <c r="Q103" s="4"/>
      <c r="R103" s="4"/>
      <c r="S103" s="5"/>
      <c r="T103" s="5"/>
      <c r="U103" s="5"/>
    </row>
    <row r="104" spans="1: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3"/>
      <c r="Q104" s="4"/>
      <c r="R104" s="4"/>
      <c r="S104" s="5"/>
      <c r="T104" s="5"/>
      <c r="U104" s="5"/>
    </row>
    <row r="105" spans="1: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3"/>
      <c r="Q105" s="4"/>
      <c r="R105" s="4"/>
      <c r="S105" s="5"/>
      <c r="T105" s="5"/>
      <c r="U105" s="5"/>
    </row>
    <row r="106" spans="1: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3"/>
      <c r="Q106" s="4"/>
      <c r="R106" s="4"/>
      <c r="S106" s="5"/>
      <c r="T106" s="5"/>
      <c r="U106" s="5"/>
    </row>
    <row r="107" spans="1: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3"/>
      <c r="Q107" s="4"/>
      <c r="R107" s="4"/>
      <c r="S107" s="5"/>
      <c r="T107" s="5"/>
      <c r="U107" s="5"/>
    </row>
    <row r="108" spans="1: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3"/>
      <c r="Q108" s="4"/>
      <c r="R108" s="4"/>
      <c r="S108" s="5"/>
      <c r="T108" s="5"/>
      <c r="U108" s="5"/>
    </row>
    <row r="109" spans="1: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3"/>
      <c r="Q109" s="4"/>
      <c r="R109" s="4"/>
      <c r="S109" s="5"/>
      <c r="T109" s="5"/>
      <c r="U109" s="5"/>
    </row>
    <row r="110" spans="1: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3"/>
      <c r="Q110" s="4"/>
      <c r="R110" s="4"/>
      <c r="S110" s="5"/>
      <c r="T110" s="5"/>
      <c r="U110" s="5"/>
    </row>
    <row r="111" spans="1: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"/>
      <c r="Q111" s="4"/>
      <c r="R111" s="4"/>
      <c r="S111" s="5"/>
      <c r="T111" s="5"/>
      <c r="U111" s="5"/>
    </row>
    <row r="112" spans="1: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5"/>
      <c r="R112" s="5"/>
      <c r="S112" s="5"/>
      <c r="T112" s="5"/>
      <c r="U112" s="5"/>
    </row>
    <row r="113" spans="1: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5"/>
      <c r="R113" s="5"/>
      <c r="S113" s="5"/>
      <c r="T113" s="5"/>
      <c r="U113" s="5"/>
    </row>
    <row r="114" spans="1: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5"/>
      <c r="R114" s="5"/>
      <c r="S114" s="5"/>
      <c r="T114" s="5"/>
      <c r="U114" s="5"/>
    </row>
    <row r="115" spans="1: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5"/>
      <c r="R115" s="5"/>
      <c r="S115" s="5"/>
      <c r="T115" s="5"/>
      <c r="U115" s="5"/>
    </row>
    <row r="116" spans="1: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5"/>
      <c r="R116" s="5"/>
      <c r="S116" s="5"/>
      <c r="T116" s="5"/>
      <c r="U116" s="5"/>
    </row>
    <row r="117" spans="1: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5"/>
      <c r="R117" s="5"/>
      <c r="S117" s="5"/>
      <c r="T117" s="5"/>
      <c r="U117" s="5"/>
    </row>
    <row r="118" spans="1: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5"/>
      <c r="R118" s="5"/>
      <c r="S118" s="5"/>
      <c r="T118" s="5"/>
      <c r="U118" s="5"/>
    </row>
    <row r="119" spans="1: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5"/>
      <c r="R119" s="5"/>
      <c r="S119" s="5"/>
      <c r="T119" s="5"/>
      <c r="U119" s="5"/>
    </row>
    <row r="120" spans="1: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5"/>
      <c r="R120" s="5"/>
      <c r="S120" s="5"/>
      <c r="T120" s="5"/>
      <c r="U120" s="5"/>
    </row>
    <row r="121" spans="1: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5"/>
      <c r="R121" s="5"/>
      <c r="S121" s="5"/>
      <c r="T121" s="5"/>
      <c r="U121" s="5"/>
    </row>
    <row r="122" spans="1: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5"/>
      <c r="R122" s="5"/>
      <c r="S122" s="5"/>
      <c r="T122" s="5"/>
      <c r="U122" s="5"/>
    </row>
    <row r="123" spans="1: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5"/>
      <c r="R123" s="5"/>
      <c r="S123" s="5"/>
      <c r="T123" s="5"/>
      <c r="U123" s="5"/>
    </row>
    <row r="124" spans="1: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5"/>
      <c r="R124" s="5"/>
      <c r="S124" s="5"/>
      <c r="T124" s="5"/>
      <c r="U124" s="5"/>
    </row>
    <row r="125" spans="1: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5"/>
      <c r="R125" s="5"/>
      <c r="S125" s="5"/>
      <c r="T125" s="5"/>
      <c r="U125" s="5"/>
    </row>
    <row r="126" spans="1:2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5"/>
      <c r="R126" s="5"/>
      <c r="S126" s="5"/>
      <c r="T126" s="5"/>
      <c r="U126" s="5"/>
    </row>
    <row r="127" spans="1: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5"/>
      <c r="R127" s="5"/>
      <c r="S127" s="5"/>
      <c r="T127" s="5"/>
      <c r="U127" s="5"/>
    </row>
    <row r="128" spans="1:2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5"/>
      <c r="R128" s="5"/>
      <c r="S128" s="5"/>
      <c r="T128" s="5"/>
      <c r="U128" s="5"/>
    </row>
    <row r="129" spans="1: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5"/>
      <c r="R129" s="5"/>
      <c r="S129" s="5"/>
      <c r="T129" s="5"/>
      <c r="U129" s="5"/>
    </row>
    <row r="130" spans="1:2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5"/>
      <c r="R130" s="5"/>
      <c r="S130" s="5"/>
      <c r="T130" s="5"/>
      <c r="U130" s="5"/>
    </row>
    <row r="131" spans="1: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5"/>
      <c r="R131" s="5"/>
      <c r="S131" s="5"/>
      <c r="T131" s="5"/>
      <c r="U131" s="5"/>
    </row>
    <row r="132" spans="1:2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5"/>
      <c r="R132" s="5"/>
      <c r="S132" s="5"/>
      <c r="T132" s="5"/>
      <c r="U132" s="5"/>
    </row>
    <row r="133" spans="1: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5"/>
      <c r="R133" s="5"/>
      <c r="S133" s="5"/>
      <c r="T133" s="5"/>
      <c r="U133" s="5"/>
    </row>
    <row r="134" spans="1:2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5"/>
      <c r="R134" s="5"/>
      <c r="S134" s="5"/>
      <c r="T134" s="5"/>
      <c r="U134" s="5"/>
    </row>
    <row r="135" spans="1: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5"/>
      <c r="R135" s="5"/>
      <c r="S135" s="5"/>
      <c r="T135" s="5"/>
      <c r="U135" s="5"/>
    </row>
    <row r="136" spans="1:2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5"/>
      <c r="R136" s="5"/>
      <c r="S136" s="5"/>
      <c r="T136" s="5"/>
      <c r="U136" s="5"/>
    </row>
    <row r="137" spans="1: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5"/>
      <c r="R137" s="5"/>
      <c r="S137" s="5"/>
      <c r="T137" s="5"/>
      <c r="U137" s="5"/>
    </row>
    <row r="138" spans="1:2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5"/>
      <c r="R138" s="5"/>
      <c r="S138" s="5"/>
      <c r="T138" s="5"/>
      <c r="U138" s="5"/>
    </row>
    <row r="139" spans="1: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5"/>
      <c r="R139" s="5"/>
      <c r="S139" s="5"/>
      <c r="T139" s="5"/>
      <c r="U139" s="5"/>
    </row>
    <row r="140" spans="1:2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5"/>
      <c r="R140" s="5"/>
      <c r="S140" s="5"/>
      <c r="T140" s="5"/>
      <c r="U140" s="5"/>
    </row>
    <row r="141" spans="1: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5"/>
      <c r="R141" s="5"/>
      <c r="S141" s="5"/>
      <c r="T141" s="5"/>
      <c r="U141" s="5"/>
    </row>
    <row r="142" spans="1:2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5"/>
      <c r="R142" s="5"/>
      <c r="S142" s="5"/>
      <c r="T142" s="5"/>
      <c r="U142" s="5"/>
    </row>
    <row r="143" spans="1: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5"/>
      <c r="R143" s="5"/>
      <c r="S143" s="5"/>
      <c r="T143" s="5"/>
      <c r="U143" s="5"/>
    </row>
    <row r="144" spans="1:2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5"/>
      <c r="R144" s="5"/>
      <c r="S144" s="5"/>
      <c r="T144" s="5"/>
      <c r="U144" s="5"/>
    </row>
    <row r="145" spans="1: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5"/>
      <c r="R145" s="5"/>
      <c r="S145" s="5"/>
      <c r="T145" s="5"/>
      <c r="U145" s="5"/>
    </row>
    <row r="146" spans="1:2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5"/>
      <c r="R146" s="5"/>
      <c r="S146" s="5"/>
      <c r="T146" s="5"/>
      <c r="U146" s="5"/>
    </row>
    <row r="147" spans="1: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5"/>
      <c r="R147" s="5"/>
      <c r="S147" s="5"/>
      <c r="T147" s="5"/>
      <c r="U147" s="5"/>
    </row>
    <row r="148" spans="1:2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5"/>
      <c r="R148" s="5"/>
      <c r="S148" s="5"/>
      <c r="T148" s="5"/>
      <c r="U148" s="5"/>
    </row>
    <row r="149" spans="1: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5"/>
      <c r="R149" s="5"/>
      <c r="S149" s="5"/>
      <c r="T149" s="5"/>
      <c r="U149" s="5"/>
    </row>
    <row r="150" spans="1:2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5"/>
      <c r="R150" s="5"/>
      <c r="S150" s="5"/>
      <c r="T150" s="5"/>
      <c r="U150" s="5"/>
    </row>
    <row r="151" spans="1: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5"/>
      <c r="R151" s="5"/>
      <c r="S151" s="5"/>
      <c r="T151" s="5"/>
      <c r="U151" s="5"/>
    </row>
    <row r="152" spans="1:2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5"/>
      <c r="R152" s="5"/>
      <c r="S152" s="5"/>
      <c r="T152" s="5"/>
      <c r="U152" s="5"/>
    </row>
    <row r="153" spans="1: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5"/>
      <c r="R153" s="5"/>
      <c r="S153" s="5"/>
      <c r="T153" s="5"/>
      <c r="U153" s="5"/>
    </row>
    <row r="154" spans="1:2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5"/>
      <c r="R154" s="5"/>
      <c r="S154" s="5"/>
      <c r="T154" s="5"/>
      <c r="U154" s="5"/>
    </row>
    <row r="155" spans="1: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5"/>
      <c r="R155" s="5"/>
      <c r="S155" s="5"/>
      <c r="T155" s="5"/>
      <c r="U155" s="5"/>
    </row>
    <row r="156" spans="1:2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5"/>
      <c r="R156" s="5"/>
      <c r="S156" s="5"/>
      <c r="T156" s="5"/>
      <c r="U156" s="5"/>
    </row>
    <row r="157" spans="1: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5"/>
      <c r="R157" s="5"/>
      <c r="S157" s="5"/>
      <c r="T157" s="5"/>
      <c r="U157" s="5"/>
    </row>
    <row r="158" spans="1: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5"/>
      <c r="R158" s="5"/>
      <c r="S158" s="5"/>
      <c r="T158" s="5"/>
      <c r="U158" s="5"/>
    </row>
    <row r="159" spans="1: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5"/>
      <c r="R159" s="5"/>
      <c r="S159" s="5"/>
      <c r="T159" s="5"/>
      <c r="U159" s="5"/>
    </row>
    <row r="160" spans="1: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5"/>
      <c r="R160" s="5"/>
      <c r="S160" s="5"/>
      <c r="T160" s="5"/>
      <c r="U160" s="5"/>
    </row>
    <row r="161" spans="1: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5"/>
      <c r="R161" s="5"/>
      <c r="S161" s="5"/>
      <c r="T161" s="5"/>
      <c r="U161" s="5"/>
    </row>
    <row r="162" spans="1: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5"/>
      <c r="R162" s="5"/>
      <c r="S162" s="5"/>
      <c r="T162" s="5"/>
      <c r="U162" s="5"/>
    </row>
    <row r="163" spans="1: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5"/>
      <c r="R163" s="5"/>
      <c r="S163" s="5"/>
      <c r="T163" s="5"/>
      <c r="U163" s="5"/>
    </row>
    <row r="164" spans="1:2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</sheetData>
  <mergeCells count="55">
    <mergeCell ref="A1:R1"/>
    <mergeCell ref="A2:R2"/>
    <mergeCell ref="A3:A5"/>
    <mergeCell ref="B3:B5"/>
    <mergeCell ref="C3:H5"/>
    <mergeCell ref="I3:L3"/>
    <mergeCell ref="M3:R3"/>
    <mergeCell ref="I4:I5"/>
    <mergeCell ref="J4:J5"/>
    <mergeCell ref="K4:L4"/>
    <mergeCell ref="M4:N4"/>
    <mergeCell ref="O4:P4"/>
    <mergeCell ref="Q4:R4"/>
    <mergeCell ref="Q52:Q53"/>
    <mergeCell ref="C6:H6"/>
    <mergeCell ref="C7:I7"/>
    <mergeCell ref="A19:A21"/>
    <mergeCell ref="E20:E21"/>
    <mergeCell ref="A52:B53"/>
    <mergeCell ref="C52:H53"/>
    <mergeCell ref="I52:I53"/>
    <mergeCell ref="C8:D8"/>
    <mergeCell ref="E8:F8"/>
    <mergeCell ref="G8:H8"/>
    <mergeCell ref="C9:D9"/>
    <mergeCell ref="E9:F9"/>
    <mergeCell ref="G9:H9"/>
    <mergeCell ref="F35:F36"/>
    <mergeCell ref="F37:F38"/>
    <mergeCell ref="K52:K53"/>
    <mergeCell ref="M52:M53"/>
    <mergeCell ref="N52:N53"/>
    <mergeCell ref="O52:O53"/>
    <mergeCell ref="P52:P53"/>
    <mergeCell ref="J55:L55"/>
    <mergeCell ref="J56:L56"/>
    <mergeCell ref="J57:L57"/>
    <mergeCell ref="J58:L58"/>
    <mergeCell ref="J59:L59"/>
    <mergeCell ref="R52:R53"/>
    <mergeCell ref="J60:L60"/>
    <mergeCell ref="T60:T64"/>
    <mergeCell ref="A61:I61"/>
    <mergeCell ref="J61:L61"/>
    <mergeCell ref="A62:I62"/>
    <mergeCell ref="J62:L62"/>
    <mergeCell ref="A63:I63"/>
    <mergeCell ref="J63:L63"/>
    <mergeCell ref="A64:I64"/>
    <mergeCell ref="J64:L64"/>
    <mergeCell ref="J52:J53"/>
    <mergeCell ref="L52:L53"/>
    <mergeCell ref="D54:Q54"/>
    <mergeCell ref="T54:T59"/>
    <mergeCell ref="A55:I59"/>
  </mergeCells>
  <pageMargins left="0" right="0" top="0" bottom="0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topLeftCell="A10" workbookViewId="0">
      <selection activeCell="M7" sqref="M7"/>
    </sheetView>
  </sheetViews>
  <sheetFormatPr defaultRowHeight="15"/>
  <sheetData>
    <row r="1" spans="1:18">
      <c r="A1" s="139" t="s">
        <v>0</v>
      </c>
      <c r="B1" s="140" t="s">
        <v>1</v>
      </c>
      <c r="C1" s="141" t="s">
        <v>73</v>
      </c>
      <c r="D1" s="142"/>
      <c r="E1" s="142"/>
      <c r="F1" s="142"/>
      <c r="G1" s="142"/>
      <c r="H1" s="143"/>
      <c r="I1" s="150" t="s">
        <v>2</v>
      </c>
      <c r="J1" s="150"/>
      <c r="K1" s="150"/>
      <c r="L1" s="150"/>
      <c r="M1" s="150" t="s">
        <v>7</v>
      </c>
      <c r="N1" s="150"/>
      <c r="O1" s="150"/>
      <c r="P1" s="150"/>
      <c r="Q1" s="150"/>
      <c r="R1" s="150"/>
    </row>
    <row r="2" spans="1:18">
      <c r="A2" s="139"/>
      <c r="B2" s="140"/>
      <c r="C2" s="144"/>
      <c r="D2" s="145"/>
      <c r="E2" s="145"/>
      <c r="F2" s="145"/>
      <c r="G2" s="145"/>
      <c r="H2" s="146"/>
      <c r="I2" s="151" t="s">
        <v>3</v>
      </c>
      <c r="J2" s="152" t="s">
        <v>4</v>
      </c>
      <c r="K2" s="150" t="s">
        <v>5</v>
      </c>
      <c r="L2" s="87"/>
      <c r="M2" s="150" t="s">
        <v>8</v>
      </c>
      <c r="N2" s="150"/>
      <c r="O2" s="112" t="s">
        <v>9</v>
      </c>
      <c r="P2" s="112"/>
      <c r="Q2" s="150" t="s">
        <v>10</v>
      </c>
      <c r="R2" s="150"/>
    </row>
    <row r="3" spans="1:18" ht="65.25">
      <c r="A3" s="139"/>
      <c r="B3" s="140"/>
      <c r="C3" s="147"/>
      <c r="D3" s="148"/>
      <c r="E3" s="148"/>
      <c r="F3" s="148"/>
      <c r="G3" s="148"/>
      <c r="H3" s="149"/>
      <c r="I3" s="151"/>
      <c r="J3" s="152"/>
      <c r="K3" s="76" t="s">
        <v>6</v>
      </c>
      <c r="L3" s="76" t="s">
        <v>91</v>
      </c>
      <c r="M3" s="72" t="s">
        <v>14</v>
      </c>
      <c r="N3" s="72" t="s">
        <v>80</v>
      </c>
      <c r="O3" s="72" t="s">
        <v>11</v>
      </c>
      <c r="P3" s="73" t="s">
        <v>12</v>
      </c>
      <c r="Q3" s="73" t="s">
        <v>13</v>
      </c>
      <c r="R3" s="73" t="s">
        <v>94</v>
      </c>
    </row>
    <row r="4" spans="1:18">
      <c r="A4" s="21">
        <v>1</v>
      </c>
      <c r="B4" s="21">
        <v>2</v>
      </c>
      <c r="C4" s="113">
        <v>3</v>
      </c>
      <c r="D4" s="114"/>
      <c r="E4" s="114"/>
      <c r="F4" s="114"/>
      <c r="G4" s="114"/>
      <c r="H4" s="115"/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</row>
    <row r="5" spans="1:18" ht="36">
      <c r="A5" s="22" t="s">
        <v>15</v>
      </c>
      <c r="B5" s="17" t="s">
        <v>16</v>
      </c>
      <c r="C5" s="116"/>
      <c r="D5" s="117"/>
      <c r="E5" s="117"/>
      <c r="F5" s="117"/>
      <c r="G5" s="117"/>
      <c r="H5" s="117"/>
      <c r="I5" s="118"/>
      <c r="J5" s="23"/>
      <c r="K5" s="23"/>
      <c r="L5" s="37"/>
      <c r="M5" s="20"/>
      <c r="N5" s="20"/>
      <c r="O5" s="20"/>
      <c r="P5" s="20"/>
      <c r="Q5" s="20"/>
      <c r="R5" s="20"/>
    </row>
    <row r="6" spans="1:18" ht="60">
      <c r="A6" s="24"/>
      <c r="B6" s="17" t="s">
        <v>83</v>
      </c>
      <c r="C6" s="131" t="s">
        <v>8</v>
      </c>
      <c r="D6" s="132"/>
      <c r="E6" s="116" t="s">
        <v>9</v>
      </c>
      <c r="F6" s="118"/>
      <c r="G6" s="116" t="s">
        <v>10</v>
      </c>
      <c r="H6" s="118"/>
      <c r="I6" s="24"/>
      <c r="J6" s="23"/>
      <c r="K6" s="23"/>
      <c r="L6" s="37"/>
      <c r="M6" s="20"/>
      <c r="N6" s="20"/>
      <c r="O6" s="20"/>
      <c r="P6" s="20"/>
      <c r="Q6" s="20"/>
      <c r="R6" s="20"/>
    </row>
    <row r="7" spans="1:18" ht="84">
      <c r="A7" s="25" t="s">
        <v>17</v>
      </c>
      <c r="B7" s="17" t="s">
        <v>18</v>
      </c>
      <c r="C7" s="116" t="s">
        <v>88</v>
      </c>
      <c r="D7" s="118"/>
      <c r="E7" s="116" t="s">
        <v>88</v>
      </c>
      <c r="F7" s="118"/>
      <c r="G7" s="116" t="s">
        <v>88</v>
      </c>
      <c r="H7" s="118"/>
      <c r="I7" s="26"/>
      <c r="J7" s="27"/>
      <c r="K7" s="60">
        <f>SUM(K8:K13)</f>
        <v>0</v>
      </c>
      <c r="L7" s="13"/>
      <c r="M7" s="20"/>
      <c r="N7" s="20"/>
      <c r="O7" s="20"/>
      <c r="P7" s="20"/>
      <c r="Q7" s="20"/>
      <c r="R7" s="20"/>
    </row>
    <row r="8" spans="1:18">
      <c r="A8" s="124"/>
      <c r="B8" s="124"/>
      <c r="C8" s="125"/>
      <c r="D8" s="126"/>
      <c r="E8" s="126"/>
      <c r="F8" s="126"/>
      <c r="G8" s="126"/>
      <c r="H8" s="127"/>
      <c r="I8" s="97"/>
      <c r="J8" s="97"/>
      <c r="K8" s="97"/>
      <c r="L8" s="99"/>
      <c r="M8" s="77"/>
      <c r="N8" s="77"/>
      <c r="O8" s="77"/>
      <c r="P8" s="77"/>
      <c r="Q8" s="77"/>
      <c r="R8" s="77"/>
    </row>
    <row r="9" spans="1:18">
      <c r="A9" s="124"/>
      <c r="B9" s="124"/>
      <c r="C9" s="128"/>
      <c r="D9" s="129"/>
      <c r="E9" s="129"/>
      <c r="F9" s="129"/>
      <c r="G9" s="129"/>
      <c r="H9" s="130"/>
      <c r="I9" s="98"/>
      <c r="J9" s="98"/>
      <c r="K9" s="98"/>
      <c r="L9" s="100"/>
      <c r="M9" s="78"/>
      <c r="N9" s="78"/>
      <c r="O9" s="78"/>
      <c r="P9" s="78"/>
      <c r="Q9" s="78"/>
      <c r="R9" s="78"/>
    </row>
  </sheetData>
  <mergeCells count="31">
    <mergeCell ref="M1:R1"/>
    <mergeCell ref="I2:I3"/>
    <mergeCell ref="J2:J3"/>
    <mergeCell ref="K2:L2"/>
    <mergeCell ref="M2:N2"/>
    <mergeCell ref="O2:P2"/>
    <mergeCell ref="Q2:R2"/>
    <mergeCell ref="C7:D7"/>
    <mergeCell ref="E7:F7"/>
    <mergeCell ref="G7:H7"/>
    <mergeCell ref="A1:A3"/>
    <mergeCell ref="B1:B3"/>
    <mergeCell ref="C1:H3"/>
    <mergeCell ref="C4:H4"/>
    <mergeCell ref="C5:I5"/>
    <mergeCell ref="C6:D6"/>
    <mergeCell ref="E6:F6"/>
    <mergeCell ref="G6:H6"/>
    <mergeCell ref="I1:L1"/>
    <mergeCell ref="A8:B9"/>
    <mergeCell ref="C8:H9"/>
    <mergeCell ref="P8:P9"/>
    <mergeCell ref="Q8:Q9"/>
    <mergeCell ref="R8:R9"/>
    <mergeCell ref="J8:J9"/>
    <mergeCell ref="K8:K9"/>
    <mergeCell ref="L8:L9"/>
    <mergeCell ref="M8:M9"/>
    <mergeCell ref="N8:N9"/>
    <mergeCell ref="O8:O9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Лист1</vt:lpstr>
      <vt:lpstr>'учебный план'!OLE_LINK1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 № 11</dc:creator>
  <cp:lastModifiedBy>Администратор</cp:lastModifiedBy>
  <cp:lastPrinted>2024-01-30T00:51:39Z</cp:lastPrinted>
  <dcterms:created xsi:type="dcterms:W3CDTF">2016-05-16T23:15:43Z</dcterms:created>
  <dcterms:modified xsi:type="dcterms:W3CDTF">2024-01-30T00:53:48Z</dcterms:modified>
</cp:coreProperties>
</file>